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225" windowWidth="14805" windowHeight="7890" firstSheet="1" activeTab="1"/>
  </bookViews>
  <sheets>
    <sheet name="расчет ОСАГО" sheetId="6" state="hidden" r:id="rId1"/>
    <sheet name="расчет ОСАГО " sheetId="7" r:id="rId2"/>
  </sheets>
  <definedNames>
    <definedName name="_xlnm._FilterDatabase" localSheetId="0" hidden="1">'расчет ОСАГО'!$A$1:$AI$368</definedName>
    <definedName name="_xlnm._FilterDatabase" localSheetId="1" hidden="1">'расчет ОСАГО '!$A$5:$T$325</definedName>
    <definedName name="_xlnm.Print_Area" localSheetId="0">'расчет ОСАГО'!$A$1:$Z$427</definedName>
    <definedName name="_xlnm.Print_Area" localSheetId="1">'расчет ОСАГО '!#REF!</definedName>
  </definedNames>
  <calcPr calcId="125725" refMode="R1C1"/>
</workbook>
</file>

<file path=xl/calcChain.xml><?xml version="1.0" encoding="utf-8"?>
<calcChain xmlns="http://schemas.openxmlformats.org/spreadsheetml/2006/main">
  <c r="R321" i="7"/>
  <c r="R320"/>
  <c r="R314"/>
  <c r="R323"/>
  <c r="R322"/>
  <c r="R319"/>
  <c r="R318"/>
  <c r="R317"/>
  <c r="R316"/>
  <c r="R315"/>
  <c r="R313"/>
  <c r="R312"/>
  <c r="R311"/>
  <c r="R310"/>
  <c r="R309"/>
  <c r="R308"/>
  <c r="R307"/>
  <c r="R306"/>
  <c r="R305"/>
  <c r="R304"/>
  <c r="R303"/>
  <c r="R302"/>
  <c r="R301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R8"/>
  <c r="R7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R6"/>
  <c r="R324"/>
  <c r="W4" i="6"/>
  <c r="W367"/>
  <c r="W366"/>
  <c r="W365"/>
  <c r="W364"/>
  <c r="W363"/>
  <c r="W362"/>
  <c r="W361"/>
  <c r="W360"/>
  <c r="W359"/>
  <c r="W358"/>
  <c r="W357"/>
  <c r="W356"/>
  <c r="W355"/>
  <c r="W354"/>
  <c r="W353"/>
  <c r="W352"/>
  <c r="W351"/>
  <c r="W350"/>
  <c r="W349"/>
  <c r="W348"/>
  <c r="W347"/>
  <c r="W346"/>
  <c r="W345"/>
  <c r="W344"/>
  <c r="W343"/>
  <c r="W342"/>
  <c r="W341"/>
  <c r="W340"/>
  <c r="W339"/>
  <c r="W338"/>
  <c r="W337"/>
  <c r="W336"/>
  <c r="W335"/>
  <c r="W334"/>
  <c r="W333"/>
  <c r="W332"/>
  <c r="W331"/>
  <c r="W330"/>
  <c r="W329"/>
  <c r="W328"/>
  <c r="W327"/>
  <c r="W326"/>
  <c r="W325"/>
  <c r="W324"/>
  <c r="W323"/>
  <c r="W322"/>
  <c r="W321"/>
  <c r="W320"/>
  <c r="W319"/>
  <c r="W318"/>
  <c r="W317"/>
  <c r="W316"/>
  <c r="W315"/>
  <c r="W314"/>
  <c r="W313"/>
  <c r="W312"/>
  <c r="W311"/>
  <c r="W310"/>
  <c r="W309"/>
  <c r="W308"/>
  <c r="W307"/>
  <c r="W306"/>
  <c r="W305"/>
  <c r="W304"/>
  <c r="W303"/>
  <c r="W302"/>
  <c r="W301"/>
  <c r="W300"/>
  <c r="W299"/>
  <c r="W298"/>
  <c r="W297"/>
  <c r="W296"/>
  <c r="W295"/>
  <c r="W294"/>
  <c r="W293"/>
  <c r="W292"/>
  <c r="W291"/>
  <c r="W290"/>
  <c r="W289"/>
  <c r="W288"/>
  <c r="W287"/>
  <c r="W286"/>
  <c r="W285"/>
  <c r="W284"/>
  <c r="W283"/>
  <c r="W282"/>
  <c r="W281"/>
  <c r="W280"/>
  <c r="W279"/>
  <c r="W278"/>
  <c r="W277"/>
  <c r="W276"/>
  <c r="W275"/>
  <c r="W274"/>
  <c r="W273"/>
  <c r="W272"/>
  <c r="W271"/>
  <c r="W270"/>
  <c r="W269"/>
  <c r="W268"/>
  <c r="W267"/>
  <c r="W266"/>
  <c r="W265"/>
  <c r="W264"/>
  <c r="W263"/>
  <c r="W262"/>
  <c r="W261"/>
  <c r="W260"/>
  <c r="W259"/>
  <c r="W258"/>
  <c r="W257"/>
  <c r="W256"/>
  <c r="W255"/>
  <c r="W254"/>
  <c r="W253"/>
  <c r="W252"/>
  <c r="W251"/>
  <c r="W250"/>
  <c r="W249"/>
  <c r="W248"/>
  <c r="W247"/>
  <c r="W246"/>
  <c r="W245"/>
  <c r="W244"/>
  <c r="W243"/>
  <c r="W242"/>
  <c r="W241"/>
  <c r="W240"/>
  <c r="W239"/>
  <c r="W238"/>
  <c r="W237"/>
  <c r="W236"/>
  <c r="W235"/>
  <c r="W234"/>
  <c r="W233"/>
  <c r="W232"/>
  <c r="W231"/>
  <c r="W230"/>
  <c r="W229"/>
  <c r="W228"/>
  <c r="W227"/>
  <c r="W226"/>
  <c r="W225"/>
  <c r="W224"/>
  <c r="W223"/>
  <c r="W222"/>
  <c r="W221"/>
  <c r="W220"/>
  <c r="W219"/>
  <c r="W218"/>
  <c r="W217"/>
  <c r="W216"/>
  <c r="W215"/>
  <c r="W214"/>
  <c r="W213"/>
  <c r="W212"/>
  <c r="W211"/>
  <c r="W210"/>
  <c r="W209"/>
  <c r="W208"/>
  <c r="W207"/>
  <c r="W206"/>
  <c r="W205"/>
  <c r="W204"/>
  <c r="W203"/>
  <c r="W202"/>
  <c r="W201"/>
  <c r="W200"/>
  <c r="W199"/>
  <c r="W198"/>
  <c r="W197"/>
  <c r="W196"/>
  <c r="W195"/>
  <c r="W194"/>
  <c r="W193"/>
  <c r="W192"/>
  <c r="W191"/>
  <c r="W190"/>
  <c r="W189"/>
  <c r="W188"/>
  <c r="W187"/>
  <c r="W186"/>
  <c r="W185"/>
  <c r="W184"/>
  <c r="W183"/>
  <c r="W182"/>
  <c r="W181"/>
  <c r="W180"/>
  <c r="W179"/>
  <c r="W178"/>
  <c r="W177"/>
  <c r="W176"/>
  <c r="W175"/>
  <c r="W174"/>
  <c r="W173"/>
  <c r="W172"/>
  <c r="W171"/>
  <c r="W170"/>
  <c r="W169"/>
  <c r="W168"/>
  <c r="W167"/>
  <c r="W166"/>
  <c r="W165"/>
  <c r="W164"/>
  <c r="W163"/>
  <c r="W162"/>
  <c r="W161"/>
  <c r="W160"/>
  <c r="W159"/>
  <c r="W158"/>
  <c r="W157"/>
  <c r="W156"/>
  <c r="W155"/>
  <c r="W154"/>
  <c r="W153"/>
  <c r="W152"/>
  <c r="W151"/>
  <c r="W150"/>
  <c r="W149"/>
  <c r="W148"/>
  <c r="W147"/>
  <c r="W146"/>
  <c r="W145"/>
  <c r="W144"/>
  <c r="W143"/>
  <c r="W142"/>
  <c r="W141"/>
  <c r="W140"/>
  <c r="W139"/>
  <c r="W138"/>
  <c r="W137"/>
  <c r="W136"/>
  <c r="W135"/>
  <c r="W134"/>
  <c r="W133"/>
  <c r="W132"/>
  <c r="W131"/>
  <c r="W130"/>
  <c r="W129"/>
  <c r="W128"/>
  <c r="W127"/>
  <c r="W126"/>
  <c r="W125"/>
  <c r="W124"/>
  <c r="W123"/>
  <c r="W122"/>
  <c r="W121"/>
  <c r="W120"/>
  <c r="W119"/>
  <c r="W118"/>
  <c r="W117"/>
  <c r="W116"/>
  <c r="W115"/>
  <c r="W114"/>
  <c r="W113"/>
  <c r="W112"/>
  <c r="W111"/>
  <c r="W110"/>
  <c r="W109"/>
  <c r="W108"/>
  <c r="W107"/>
  <c r="W106"/>
  <c r="W105"/>
  <c r="W104"/>
  <c r="W103"/>
  <c r="W102"/>
  <c r="W101"/>
  <c r="W100"/>
  <c r="W99"/>
  <c r="W98"/>
  <c r="W97"/>
  <c r="W96"/>
  <c r="W95"/>
  <c r="W94"/>
  <c r="W93"/>
  <c r="W92"/>
  <c r="W91"/>
  <c r="W90"/>
  <c r="W89"/>
  <c r="W88"/>
  <c r="W87"/>
  <c r="W86"/>
  <c r="W85"/>
  <c r="W84"/>
  <c r="W83"/>
  <c r="W82"/>
  <c r="W81"/>
  <c r="W80"/>
  <c r="W79"/>
  <c r="W78"/>
  <c r="W77"/>
  <c r="W76"/>
  <c r="W75"/>
  <c r="W74"/>
  <c r="W73"/>
  <c r="W72"/>
  <c r="W71"/>
  <c r="W70"/>
  <c r="W69"/>
  <c r="W68"/>
  <c r="W67"/>
  <c r="W66"/>
  <c r="W65"/>
  <c r="W64"/>
  <c r="W63"/>
  <c r="W62"/>
  <c r="W61"/>
  <c r="W60"/>
  <c r="W59"/>
  <c r="W58"/>
  <c r="W57"/>
  <c r="W56"/>
  <c r="W55"/>
  <c r="W54"/>
  <c r="W53"/>
  <c r="W52"/>
  <c r="W51"/>
  <c r="W50"/>
  <c r="W49"/>
  <c r="W48"/>
  <c r="W47"/>
  <c r="W46"/>
  <c r="W45"/>
  <c r="W44"/>
  <c r="W43"/>
  <c r="W42"/>
  <c r="W41"/>
  <c r="W40"/>
  <c r="W39"/>
  <c r="W38"/>
  <c r="W37"/>
  <c r="W36"/>
  <c r="W35"/>
  <c r="W34"/>
  <c r="W33"/>
  <c r="W32"/>
  <c r="W31"/>
  <c r="W30"/>
  <c r="W29"/>
  <c r="W28"/>
  <c r="W27"/>
  <c r="W26"/>
  <c r="W25"/>
  <c r="W24"/>
  <c r="W23"/>
  <c r="W22"/>
  <c r="W21"/>
  <c r="W20"/>
  <c r="W19"/>
  <c r="W18"/>
  <c r="W17"/>
  <c r="W16"/>
  <c r="W15"/>
  <c r="W14"/>
  <c r="W13"/>
  <c r="W12"/>
  <c r="W11"/>
  <c r="W10"/>
  <c r="W9"/>
  <c r="W8"/>
  <c r="W7"/>
  <c r="W6"/>
  <c r="W5"/>
  <c r="W3"/>
  <c r="W368"/>
</calcChain>
</file>

<file path=xl/comments1.xml><?xml version="1.0" encoding="utf-8"?>
<comments xmlns="http://schemas.openxmlformats.org/spreadsheetml/2006/main">
  <authors>
    <author>Автор</author>
  </authors>
  <commentList>
    <comment ref="E58" authorId="0">
      <text>
        <r>
          <rPr>
            <sz val="10"/>
            <rFont val="Arial"/>
            <family val="2"/>
            <charset val="204"/>
          </rPr>
          <t>УУ8200</t>
        </r>
      </text>
    </comment>
    <comment ref="E59" authorId="0">
      <text>
        <r>
          <rPr>
            <sz val="10"/>
            <rFont val="Arial"/>
            <family val="2"/>
            <charset val="204"/>
          </rPr>
          <t>УУ 8199</t>
        </r>
      </text>
    </comment>
    <comment ref="E60" authorId="0">
      <text>
        <r>
          <rPr>
            <sz val="10"/>
            <rFont val="Arial"/>
            <family val="2"/>
            <charset val="204"/>
          </rPr>
          <t>УУ0680</t>
        </r>
      </text>
    </comment>
    <comment ref="E61" authorId="0">
      <text>
        <r>
          <rPr>
            <sz val="10"/>
            <rFont val="Arial"/>
            <family val="2"/>
            <charset val="204"/>
          </rPr>
          <t>УУ0638</t>
        </r>
      </text>
    </comment>
    <comment ref="E274" authorId="0">
      <text>
        <r>
          <rPr>
            <sz val="10"/>
            <rFont val="Arial"/>
            <family val="2"/>
            <charset val="204"/>
          </rPr>
          <t>УУ 8183</t>
        </r>
      </text>
    </comment>
  </commentList>
</comments>
</file>

<file path=xl/sharedStrings.xml><?xml version="1.0" encoding="utf-8"?>
<sst xmlns="http://schemas.openxmlformats.org/spreadsheetml/2006/main" count="3788" uniqueCount="752">
  <si>
    <t>№ п/п</t>
  </si>
  <si>
    <t>Коэффициент</t>
  </si>
  <si>
    <t>Марка</t>
  </si>
  <si>
    <t>госномер_первая</t>
  </si>
  <si>
    <t>госномер_цифры</t>
  </si>
  <si>
    <t>госномер_зад</t>
  </si>
  <si>
    <t>Год выпуска</t>
  </si>
  <si>
    <t>Производственное отделение</t>
  </si>
  <si>
    <t>закреплены_за_ПО</t>
  </si>
  <si>
    <t>Мощность</t>
  </si>
  <si>
    <t>Разрешенная масса</t>
  </si>
  <si>
    <t>Грузоподъемность</t>
  </si>
  <si>
    <t>Кол. пассажирских мест</t>
  </si>
  <si>
    <t>Категория</t>
  </si>
  <si>
    <t xml:space="preserve">Срок полиса до </t>
  </si>
  <si>
    <t>Базовая ставка (ТБ)</t>
  </si>
  <si>
    <t>территории преимущественного использования ТС (КТ)</t>
  </si>
  <si>
    <t>наличия или отсутствия страховых выплат (КБМ)</t>
  </si>
  <si>
    <t>количество лиц допущенных к управлению (КО)</t>
  </si>
  <si>
    <t>мощностьи легкового автомобиля (КМ)</t>
  </si>
  <si>
    <t>краткосрочного страхования (КС)</t>
  </si>
  <si>
    <t>Применяемый при грубых нарушениях условий стр. (КН)</t>
  </si>
  <si>
    <t>управление ТС с прицепом (КПр)</t>
  </si>
  <si>
    <t>Месяц</t>
  </si>
  <si>
    <t>Квартал</t>
  </si>
  <si>
    <t>ГАЗ-31105</t>
  </si>
  <si>
    <t>К</t>
  </si>
  <si>
    <t>127</t>
  </si>
  <si>
    <t>ВТ</t>
  </si>
  <si>
    <t>_</t>
  </si>
  <si>
    <t>В</t>
  </si>
  <si>
    <t>128</t>
  </si>
  <si>
    <t>TOYOTA CAMRY</t>
  </si>
  <si>
    <t>966</t>
  </si>
  <si>
    <t>МАЗ-630303 КС-5576Б</t>
  </si>
  <si>
    <t>Т</t>
  </si>
  <si>
    <t>616</t>
  </si>
  <si>
    <t>ВА</t>
  </si>
  <si>
    <t>С</t>
  </si>
  <si>
    <t>ГАЗ-33081 278449 БКМ317А01</t>
  </si>
  <si>
    <t>А</t>
  </si>
  <si>
    <t>УН</t>
  </si>
  <si>
    <t>Т-150К</t>
  </si>
  <si>
    <t>УУ</t>
  </si>
  <si>
    <t>спец.</t>
  </si>
  <si>
    <t>УАЗ-390945</t>
  </si>
  <si>
    <t>ОХ</t>
  </si>
  <si>
    <t>УАЗ-390994</t>
  </si>
  <si>
    <t>Н</t>
  </si>
  <si>
    <t>759</t>
  </si>
  <si>
    <t>УРАЛ-5557 КС-35714</t>
  </si>
  <si>
    <t>О</t>
  </si>
  <si>
    <t>278</t>
  </si>
  <si>
    <t>ВУ</t>
  </si>
  <si>
    <t>ГАЗ-32213</t>
  </si>
  <si>
    <t>М</t>
  </si>
  <si>
    <t>697</t>
  </si>
  <si>
    <t>Д</t>
  </si>
  <si>
    <t>456</t>
  </si>
  <si>
    <t>ВС</t>
  </si>
  <si>
    <t>081</t>
  </si>
  <si>
    <t>СТ</t>
  </si>
  <si>
    <t>ГАЗ-3221</t>
  </si>
  <si>
    <t>Р</t>
  </si>
  <si>
    <t>ЕЕ</t>
  </si>
  <si>
    <t>Chevrolet-Klal (EPICA)</t>
  </si>
  <si>
    <t>МС</t>
  </si>
  <si>
    <t xml:space="preserve">В </t>
  </si>
  <si>
    <t>ГАЗ-3307</t>
  </si>
  <si>
    <t>251</t>
  </si>
  <si>
    <t>ГАЗ-3110</t>
  </si>
  <si>
    <t>266</t>
  </si>
  <si>
    <t>УАЗ-220692-04сп.пасс.</t>
  </si>
  <si>
    <t>302</t>
  </si>
  <si>
    <t>УАЗ-31519</t>
  </si>
  <si>
    <t>313</t>
  </si>
  <si>
    <t>Х</t>
  </si>
  <si>
    <t>425</t>
  </si>
  <si>
    <t>ВВ</t>
  </si>
  <si>
    <t>Шевроле-Нива</t>
  </si>
  <si>
    <t>654</t>
  </si>
  <si>
    <t>769</t>
  </si>
  <si>
    <t>ГАЗ-3308 ЛМ-1</t>
  </si>
  <si>
    <t>843</t>
  </si>
  <si>
    <t>ВЕ</t>
  </si>
  <si>
    <t>755</t>
  </si>
  <si>
    <t>ВР</t>
  </si>
  <si>
    <t>УАЗ-39099</t>
  </si>
  <si>
    <t>Е</t>
  </si>
  <si>
    <t>783</t>
  </si>
  <si>
    <t>ПСС-131,28Э(4320)-29464F</t>
  </si>
  <si>
    <t>ГАЗ-3307 КМ-1214</t>
  </si>
  <si>
    <t>013</t>
  </si>
  <si>
    <t>УАЗ-3962</t>
  </si>
  <si>
    <t>102</t>
  </si>
  <si>
    <t>ВК</t>
  </si>
  <si>
    <t>УАЗ-22069-04</t>
  </si>
  <si>
    <t>265</t>
  </si>
  <si>
    <t>ПАЗ-320500</t>
  </si>
  <si>
    <t>315</t>
  </si>
  <si>
    <t>АМ</t>
  </si>
  <si>
    <t>ГАЗ-22171</t>
  </si>
  <si>
    <t>571</t>
  </si>
  <si>
    <t>695</t>
  </si>
  <si>
    <t>ГАЗ-221717</t>
  </si>
  <si>
    <t>847</t>
  </si>
  <si>
    <t>РР</t>
  </si>
  <si>
    <t>УАЗ-390902</t>
  </si>
  <si>
    <t>921</t>
  </si>
  <si>
    <t>ОТ</t>
  </si>
  <si>
    <t>УАЗ-220695-04</t>
  </si>
  <si>
    <t>РО</t>
  </si>
  <si>
    <t>Форд 222709</t>
  </si>
  <si>
    <t>ТА</t>
  </si>
  <si>
    <t>Трактор "Беларус 1523В"</t>
  </si>
  <si>
    <t>УР</t>
  </si>
  <si>
    <t>АУ</t>
  </si>
  <si>
    <t>FORD Форд "ФОКУС"</t>
  </si>
  <si>
    <t>ЕМ</t>
  </si>
  <si>
    <t>027</t>
  </si>
  <si>
    <t>КМ</t>
  </si>
  <si>
    <t>019</t>
  </si>
  <si>
    <t>ЕС</t>
  </si>
  <si>
    <t>049</t>
  </si>
  <si>
    <t>048</t>
  </si>
  <si>
    <t>032</t>
  </si>
  <si>
    <t>031</t>
  </si>
  <si>
    <t>021</t>
  </si>
  <si>
    <t>022</t>
  </si>
  <si>
    <t>051</t>
  </si>
  <si>
    <t>ПАЗ-3205-110-07</t>
  </si>
  <si>
    <t>СК</t>
  </si>
  <si>
    <t>УАЗ-2206</t>
  </si>
  <si>
    <t>СА</t>
  </si>
  <si>
    <t xml:space="preserve">УАЗ-220695 </t>
  </si>
  <si>
    <t>014</t>
  </si>
  <si>
    <t>НУ</t>
  </si>
  <si>
    <t>УАЗ-220695</t>
  </si>
  <si>
    <t>015</t>
  </si>
  <si>
    <t>016</t>
  </si>
  <si>
    <t>089</t>
  </si>
  <si>
    <t>ЭО-33211А</t>
  </si>
  <si>
    <t>УК</t>
  </si>
  <si>
    <t>7767</t>
  </si>
  <si>
    <t>КАМАЗ-54115N</t>
  </si>
  <si>
    <t>418</t>
  </si>
  <si>
    <t>ЕО</t>
  </si>
  <si>
    <t>КАМАЗ-65115С</t>
  </si>
  <si>
    <t>532</t>
  </si>
  <si>
    <t>ТВ</t>
  </si>
  <si>
    <t>УАЗ-315195</t>
  </si>
  <si>
    <t>465</t>
  </si>
  <si>
    <t>ВХ</t>
  </si>
  <si>
    <t>МТЗ-82 БКМ</t>
  </si>
  <si>
    <t>Ford-Mondeo</t>
  </si>
  <si>
    <t>ТО</t>
  </si>
  <si>
    <t>045</t>
  </si>
  <si>
    <t>ТУ</t>
  </si>
  <si>
    <t>306</t>
  </si>
  <si>
    <t>307</t>
  </si>
  <si>
    <t>308</t>
  </si>
  <si>
    <t>309</t>
  </si>
  <si>
    <t>341</t>
  </si>
  <si>
    <t>342</t>
  </si>
  <si>
    <t>344</t>
  </si>
  <si>
    <t>ЗИЛ-131</t>
  </si>
  <si>
    <t>710</t>
  </si>
  <si>
    <t>АР</t>
  </si>
  <si>
    <t>ГАЗ-33086</t>
  </si>
  <si>
    <t>253</t>
  </si>
  <si>
    <t>ЕК</t>
  </si>
  <si>
    <t>УАЗ-390995</t>
  </si>
  <si>
    <t>МТ</t>
  </si>
  <si>
    <t>ГАЗ-66 БМ-302</t>
  </si>
  <si>
    <t>260</t>
  </si>
  <si>
    <t>ВО</t>
  </si>
  <si>
    <t>УРАЛ-4320 КС-45717-1</t>
  </si>
  <si>
    <t>763</t>
  </si>
  <si>
    <t>ПАЗ-3205</t>
  </si>
  <si>
    <t>729</t>
  </si>
  <si>
    <t>132</t>
  </si>
  <si>
    <t>134</t>
  </si>
  <si>
    <t>ГАЗ-2752</t>
  </si>
  <si>
    <t>ЕВ</t>
  </si>
  <si>
    <t>УАЗ-396259</t>
  </si>
  <si>
    <t>935</t>
  </si>
  <si>
    <t>ВМ</t>
  </si>
  <si>
    <t>ГАЗ-330232</t>
  </si>
  <si>
    <t>062</t>
  </si>
  <si>
    <t>КТ</t>
  </si>
  <si>
    <t>219</t>
  </si>
  <si>
    <t>АО</t>
  </si>
  <si>
    <t>326</t>
  </si>
  <si>
    <t>КАМАЗ-55111С</t>
  </si>
  <si>
    <t>469</t>
  </si>
  <si>
    <t>КМТ-1</t>
  </si>
  <si>
    <t>0608</t>
  </si>
  <si>
    <t>ЭО-2621В3 МТЗ-82</t>
  </si>
  <si>
    <t>0648</t>
  </si>
  <si>
    <t>КС-5476</t>
  </si>
  <si>
    <t>146</t>
  </si>
  <si>
    <t>АС</t>
  </si>
  <si>
    <t>ГАЗ-5312</t>
  </si>
  <si>
    <t>171</t>
  </si>
  <si>
    <t>187</t>
  </si>
  <si>
    <t>197</t>
  </si>
  <si>
    <t>ЗИЛ-ММЗ-554М</t>
  </si>
  <si>
    <t>233</t>
  </si>
  <si>
    <t>МАЗ-5337 КС-35774</t>
  </si>
  <si>
    <t>263</t>
  </si>
  <si>
    <t>ГАЗ-САЗ-3507</t>
  </si>
  <si>
    <t>264</t>
  </si>
  <si>
    <t>ГАЗ-33021</t>
  </si>
  <si>
    <t>323</t>
  </si>
  <si>
    <t>НН</t>
  </si>
  <si>
    <t>МАЗ-5337 СМК-14</t>
  </si>
  <si>
    <t>355</t>
  </si>
  <si>
    <t>ЗИЛ-433362 АГП-1804</t>
  </si>
  <si>
    <t>364</t>
  </si>
  <si>
    <t>НВ</t>
  </si>
  <si>
    <t>ЗИЛ-131НА ВС-22201</t>
  </si>
  <si>
    <t>У</t>
  </si>
  <si>
    <t>367</t>
  </si>
  <si>
    <t>КАМАЗ-5410</t>
  </si>
  <si>
    <t>417</t>
  </si>
  <si>
    <t>КАМАЗ-53202</t>
  </si>
  <si>
    <t>452</t>
  </si>
  <si>
    <t>УАЗ-39620</t>
  </si>
  <si>
    <t>475</t>
  </si>
  <si>
    <t>ГАЗ-6611</t>
  </si>
  <si>
    <t>482</t>
  </si>
  <si>
    <t>486</t>
  </si>
  <si>
    <t>КС</t>
  </si>
  <si>
    <t>ГАЗ-3307 КО-503В</t>
  </si>
  <si>
    <t>553</t>
  </si>
  <si>
    <t>593</t>
  </si>
  <si>
    <t>660</t>
  </si>
  <si>
    <t>УАЗ-3303</t>
  </si>
  <si>
    <t>661</t>
  </si>
  <si>
    <t>КАМАЗ-53229</t>
  </si>
  <si>
    <t>678</t>
  </si>
  <si>
    <t>731</t>
  </si>
  <si>
    <t>АХ</t>
  </si>
  <si>
    <t>8114</t>
  </si>
  <si>
    <t>ВТЗ-2048А</t>
  </si>
  <si>
    <t>8193</t>
  </si>
  <si>
    <t>947</t>
  </si>
  <si>
    <t>УАЗ-3153</t>
  </si>
  <si>
    <t>951</t>
  </si>
  <si>
    <t>ПАЗ-32050R</t>
  </si>
  <si>
    <t>988</t>
  </si>
  <si>
    <t>АН</t>
  </si>
  <si>
    <t>УРАЛ-43203</t>
  </si>
  <si>
    <t>024</t>
  </si>
  <si>
    <t>055</t>
  </si>
  <si>
    <t>КАМАЗ-5320</t>
  </si>
  <si>
    <t>058</t>
  </si>
  <si>
    <t>ДЗ-133</t>
  </si>
  <si>
    <t>0662</t>
  </si>
  <si>
    <t>КАМАЗ-55111</t>
  </si>
  <si>
    <t>084</t>
  </si>
  <si>
    <t>116</t>
  </si>
  <si>
    <t>СН</t>
  </si>
  <si>
    <t>УАЗ-31514-10</t>
  </si>
  <si>
    <t>119</t>
  </si>
  <si>
    <t>301</t>
  </si>
  <si>
    <t>312</t>
  </si>
  <si>
    <t>ЗИЛ-433362 КО-713-01</t>
  </si>
  <si>
    <t>392</t>
  </si>
  <si>
    <t>КАВЗ-3976</t>
  </si>
  <si>
    <t>459</t>
  </si>
  <si>
    <t>477</t>
  </si>
  <si>
    <t>КАМАЗ-53208</t>
  </si>
  <si>
    <t>506</t>
  </si>
  <si>
    <t>ГАЗ-2705</t>
  </si>
  <si>
    <t>529</t>
  </si>
  <si>
    <t>КАМАЗ-54112</t>
  </si>
  <si>
    <t>533</t>
  </si>
  <si>
    <t>ГАЗ-66</t>
  </si>
  <si>
    <t>557</t>
  </si>
  <si>
    <t>605</t>
  </si>
  <si>
    <t>633</t>
  </si>
  <si>
    <t>МАЗ-5337 КС-3577-4</t>
  </si>
  <si>
    <t>665</t>
  </si>
  <si>
    <t>669</t>
  </si>
  <si>
    <t>МАЗ-5573 СМК-101</t>
  </si>
  <si>
    <t>674</t>
  </si>
  <si>
    <t>КАМАЗ-55102</t>
  </si>
  <si>
    <t>УАЗ-22069</t>
  </si>
  <si>
    <t>703</t>
  </si>
  <si>
    <t>730</t>
  </si>
  <si>
    <t>МАЗ-5337 КС-35715</t>
  </si>
  <si>
    <t>778</t>
  </si>
  <si>
    <t>АК</t>
  </si>
  <si>
    <t>КАМАЗ-541150</t>
  </si>
  <si>
    <t>807</t>
  </si>
  <si>
    <t>Т-150К-09</t>
  </si>
  <si>
    <t>8119</t>
  </si>
  <si>
    <t>036</t>
  </si>
  <si>
    <t>154</t>
  </si>
  <si>
    <t>ГАЗ-330230</t>
  </si>
  <si>
    <t>179</t>
  </si>
  <si>
    <t>УХ</t>
  </si>
  <si>
    <t>2798</t>
  </si>
  <si>
    <t>ЗИЛ-433362 АПТ-22</t>
  </si>
  <si>
    <t>377</t>
  </si>
  <si>
    <t>382</t>
  </si>
  <si>
    <t>ГАЗ-33073</t>
  </si>
  <si>
    <t>391</t>
  </si>
  <si>
    <t>УРАЛ-5557 КС-3574</t>
  </si>
  <si>
    <t>421</t>
  </si>
  <si>
    <t>433</t>
  </si>
  <si>
    <t>УАЗ-315192</t>
  </si>
  <si>
    <t>454</t>
  </si>
  <si>
    <t>512</t>
  </si>
  <si>
    <t>УАЗ-3909</t>
  </si>
  <si>
    <t>514</t>
  </si>
  <si>
    <t>594</t>
  </si>
  <si>
    <t>595</t>
  </si>
  <si>
    <t>596</t>
  </si>
  <si>
    <t>597</t>
  </si>
  <si>
    <t>КАМАЗ-53212</t>
  </si>
  <si>
    <t>599</t>
  </si>
  <si>
    <t>673</t>
  </si>
  <si>
    <t>704</t>
  </si>
  <si>
    <t>706</t>
  </si>
  <si>
    <t>718</t>
  </si>
  <si>
    <t>УАЗ-39629</t>
  </si>
  <si>
    <t>811</t>
  </si>
  <si>
    <t>Т-150</t>
  </si>
  <si>
    <t>8171</t>
  </si>
  <si>
    <t>ЭО-2621В3 на ЮМЗ-6АКЛ</t>
  </si>
  <si>
    <t>8173</t>
  </si>
  <si>
    <t>МТЗ-82</t>
  </si>
  <si>
    <t>8179</t>
  </si>
  <si>
    <t>820</t>
  </si>
  <si>
    <t>МАЗ-5337 КС-357152</t>
  </si>
  <si>
    <t>823</t>
  </si>
  <si>
    <t>УАЗ-2206904</t>
  </si>
  <si>
    <t>826</t>
  </si>
  <si>
    <t>РМ</t>
  </si>
  <si>
    <t>856</t>
  </si>
  <si>
    <t>АА</t>
  </si>
  <si>
    <t>876</t>
  </si>
  <si>
    <t>ЗИЛ-431412 КС-2571</t>
  </si>
  <si>
    <t>893</t>
  </si>
  <si>
    <t>944</t>
  </si>
  <si>
    <t>ГАЗ-66 БМ-202</t>
  </si>
  <si>
    <t>ГАЗ-33023</t>
  </si>
  <si>
    <t>УРАЛ-44202</t>
  </si>
  <si>
    <t>АВ</t>
  </si>
  <si>
    <t>ГАЗ-6601 БМ-302</t>
  </si>
  <si>
    <t>042</t>
  </si>
  <si>
    <t>056</t>
  </si>
  <si>
    <t>МТЗ-80</t>
  </si>
  <si>
    <t>0681</t>
  </si>
  <si>
    <t>ГАЗ-6612 БМ-302</t>
  </si>
  <si>
    <t>Т-150К БКМ</t>
  </si>
  <si>
    <t>ГАЗ-66-16</t>
  </si>
  <si>
    <t>ЗИЛ-131А</t>
  </si>
  <si>
    <t>УАЗ-31512</t>
  </si>
  <si>
    <t>732</t>
  </si>
  <si>
    <t>МАЗ-5337 КС-3577</t>
  </si>
  <si>
    <t>ЛТЗ-60АВ</t>
  </si>
  <si>
    <t>МТЗ-80Л</t>
  </si>
  <si>
    <t>МТЗ-82 БМ-205В</t>
  </si>
  <si>
    <t>МТЗ-82 с бур. уст.</t>
  </si>
  <si>
    <t>МТЗ-82Л</t>
  </si>
  <si>
    <t>МТЗ-82.1 БКО-2</t>
  </si>
  <si>
    <t>ЗИЛ-431412 МСК-87</t>
  </si>
  <si>
    <t>Т-45А</t>
  </si>
  <si>
    <t>ПАЗ-32053-07</t>
  </si>
  <si>
    <t>ЕХ</t>
  </si>
  <si>
    <t>Беларус-1221В.2</t>
  </si>
  <si>
    <t>TRE EMME ММ180B</t>
  </si>
  <si>
    <t>0638</t>
  </si>
  <si>
    <t>МТЗ-82 БМ</t>
  </si>
  <si>
    <t>0680</t>
  </si>
  <si>
    <t>ЗИЛ-431410</t>
  </si>
  <si>
    <t>УРАЛ-4320-3101</t>
  </si>
  <si>
    <t>ЗИЛ-130</t>
  </si>
  <si>
    <t>УАЗ-31514</t>
  </si>
  <si>
    <t>ГАЗ-6602 БМ-202</t>
  </si>
  <si>
    <t>ГАЗ-6612 БМ-302Б</t>
  </si>
  <si>
    <t>ЗИЛ-131Н</t>
  </si>
  <si>
    <t>ЗИЛ-131НА ТВ-26Е</t>
  </si>
  <si>
    <t>ЗИЛ-131НА</t>
  </si>
  <si>
    <t>АЕ</t>
  </si>
  <si>
    <t>УРАЛ-5557 КС-357141</t>
  </si>
  <si>
    <t>МТЗ-82Л БМ-205</t>
  </si>
  <si>
    <t>МТЗ-82 БМ-205</t>
  </si>
  <si>
    <t>МТЗ-82.1</t>
  </si>
  <si>
    <t>ЭО-2628 МТЗ-82</t>
  </si>
  <si>
    <t>УАЗ-396255</t>
  </si>
  <si>
    <t>НК</t>
  </si>
  <si>
    <t>ГАЗ-3302</t>
  </si>
  <si>
    <t>611</t>
  </si>
  <si>
    <t>УАЗ-3741</t>
  </si>
  <si>
    <t>655</t>
  </si>
  <si>
    <t>668</t>
  </si>
  <si>
    <t>689</t>
  </si>
  <si>
    <t>713</t>
  </si>
  <si>
    <t>Т-25А</t>
  </si>
  <si>
    <t>0634</t>
  </si>
  <si>
    <t>078</t>
  </si>
  <si>
    <t>076</t>
  </si>
  <si>
    <t>075</t>
  </si>
  <si>
    <t>159</t>
  </si>
  <si>
    <t>164</t>
  </si>
  <si>
    <t>867</t>
  </si>
  <si>
    <t>ГАЗ-3309</t>
  </si>
  <si>
    <t>354</t>
  </si>
  <si>
    <t>УАЗ-220694-04</t>
  </si>
  <si>
    <t>334</t>
  </si>
  <si>
    <t>ВН</t>
  </si>
  <si>
    <t>998</t>
  </si>
  <si>
    <t>145</t>
  </si>
  <si>
    <t>700</t>
  </si>
  <si>
    <t>162</t>
  </si>
  <si>
    <t>163</t>
  </si>
  <si>
    <t>ЗИЛ-433362 КО-829А</t>
  </si>
  <si>
    <t>189</t>
  </si>
  <si>
    <t>МАЗ-551605-271</t>
  </si>
  <si>
    <t>ЕК-14-20</t>
  </si>
  <si>
    <t>6687</t>
  </si>
  <si>
    <t>6688</t>
  </si>
  <si>
    <t>224</t>
  </si>
  <si>
    <t>УРАЛ-4320 МКТ-25.5</t>
  </si>
  <si>
    <t>338</t>
  </si>
  <si>
    <t>ПАЗ-32053</t>
  </si>
  <si>
    <t>126</t>
  </si>
  <si>
    <t>&lt;20</t>
  </si>
  <si>
    <t>VOLVO FM-TRUC 6x4</t>
  </si>
  <si>
    <t>ХХ</t>
  </si>
  <si>
    <t>ГАЗ-3308 БКМ-317А</t>
  </si>
  <si>
    <t>ХВ</t>
  </si>
  <si>
    <t>АГП-18Т-3732VZ</t>
  </si>
  <si>
    <t>СЕ</t>
  </si>
  <si>
    <t>ГАЗ-33081 2735-0000010-03</t>
  </si>
  <si>
    <t>Volvo BL71B</t>
  </si>
  <si>
    <t>786</t>
  </si>
  <si>
    <t>НХ</t>
  </si>
  <si>
    <t>797</t>
  </si>
  <si>
    <t>798</t>
  </si>
  <si>
    <t>083</t>
  </si>
  <si>
    <t>ОА</t>
  </si>
  <si>
    <t>ГАЗ-3302-27900А</t>
  </si>
  <si>
    <t>356</t>
  </si>
  <si>
    <t>ГАЗ-3308</t>
  </si>
  <si>
    <t>КАМАЗ-4308</t>
  </si>
  <si>
    <t>Toyota Land Cruiser</t>
  </si>
  <si>
    <t>Газель NEXT</t>
  </si>
  <si>
    <t>МАКАР 2322DA</t>
  </si>
  <si>
    <t>ОК</t>
  </si>
  <si>
    <t>УАЗ-ССА2202621-01</t>
  </si>
  <si>
    <t>973</t>
  </si>
  <si>
    <t>ММ</t>
  </si>
  <si>
    <t>UAZ Hanter</t>
  </si>
  <si>
    <t>086</t>
  </si>
  <si>
    <t>ЭО-2621В3</t>
  </si>
  <si>
    <t>8170</t>
  </si>
  <si>
    <t>ГАЗ-6640</t>
  </si>
  <si>
    <t>287</t>
  </si>
  <si>
    <t>КАМАЗ-43114 ПСС-151.26Э</t>
  </si>
  <si>
    <t>964</t>
  </si>
  <si>
    <t>ТН</t>
  </si>
  <si>
    <t>ЭО-33211А к</t>
  </si>
  <si>
    <t>6047</t>
  </si>
  <si>
    <t>082</t>
  </si>
  <si>
    <t>в том числе:</t>
  </si>
  <si>
    <t>Начальник ПТО                                                                    Стаценко Е.В.</t>
  </si>
  <si>
    <t xml:space="preserve">Исп. </t>
  </si>
  <si>
    <t>Примечание:</t>
  </si>
  <si>
    <t>0620</t>
  </si>
  <si>
    <t>ЗИЛ-131 БКМ-313</t>
  </si>
  <si>
    <t>495</t>
  </si>
  <si>
    <t>ЗИЛ-450650</t>
  </si>
  <si>
    <t>728</t>
  </si>
  <si>
    <t>МАЗ-5334 КС-3571</t>
  </si>
  <si>
    <t>691</t>
  </si>
  <si>
    <t>МАЗ-5337 КС-35773</t>
  </si>
  <si>
    <t>491</t>
  </si>
  <si>
    <t>ГАЗ-330220</t>
  </si>
  <si>
    <t>220</t>
  </si>
  <si>
    <t>ЗИЛ-431412 АЦ-4612-014</t>
  </si>
  <si>
    <t>259</t>
  </si>
  <si>
    <t>КРАЗ-255Б1</t>
  </si>
  <si>
    <t>232</t>
  </si>
  <si>
    <t>430</t>
  </si>
  <si>
    <t>ГАЗ-3307-27</t>
  </si>
  <si>
    <t>487</t>
  </si>
  <si>
    <t>723</t>
  </si>
  <si>
    <t>961</t>
  </si>
  <si>
    <t>526</t>
  </si>
  <si>
    <t>ГАЗ-2217</t>
  </si>
  <si>
    <t>ГАЗ-3102</t>
  </si>
  <si>
    <t>МАЗ-630303 КС55730</t>
  </si>
  <si>
    <t>708</t>
  </si>
  <si>
    <t>ГАЗ-3307-27901А</t>
  </si>
  <si>
    <t>357</t>
  </si>
  <si>
    <t>216</t>
  </si>
  <si>
    <t>ЗИЛ-131 ТВ-26Е</t>
  </si>
  <si>
    <t>813</t>
  </si>
  <si>
    <t>ЗИЛ-431412</t>
  </si>
  <si>
    <t>925</t>
  </si>
  <si>
    <t>Вид ТС</t>
  </si>
  <si>
    <t>ПАЗ-32053-110-07</t>
  </si>
  <si>
    <t>Самосвал КАМАЗ, МАЗ</t>
  </si>
  <si>
    <t>ГАЗОН NEXT</t>
  </si>
  <si>
    <t>ПАЗ-32054</t>
  </si>
  <si>
    <t>I квартал количество 43 ед.</t>
  </si>
  <si>
    <t>II квартал количество 70 ед.</t>
  </si>
  <si>
    <t>III квартал количество 207 ед.</t>
  </si>
  <si>
    <t>IV квартал количество 45 ед.</t>
  </si>
  <si>
    <t>340</t>
  </si>
  <si>
    <t>списание в ноябре 2016</t>
  </si>
  <si>
    <t>списание в сентябре 2016</t>
  </si>
  <si>
    <t>реализация в 4 квартале 2016</t>
  </si>
  <si>
    <t>реализация в 3 квартале 2016</t>
  </si>
  <si>
    <t>списание в августе 2016</t>
  </si>
  <si>
    <t>списание в октябре 2016</t>
  </si>
  <si>
    <t>новая техника</t>
  </si>
  <si>
    <t>Всего, руб. 2017 год</t>
  </si>
  <si>
    <t>консервация 2017, списание в августе 2016</t>
  </si>
  <si>
    <t>консервация 2017, списание в сентябре 2016</t>
  </si>
  <si>
    <t xml:space="preserve"> реализация в 4 квартале 2016</t>
  </si>
  <si>
    <t>списание и консервация 2017</t>
  </si>
  <si>
    <t>консервация 2017</t>
  </si>
  <si>
    <t>консервация, списание 2017</t>
  </si>
  <si>
    <t>реализация 2016</t>
  </si>
  <si>
    <t>консервация 2017, эксплуатация с прицепом</t>
  </si>
  <si>
    <t>релаизация в 4 квартале 2016</t>
  </si>
  <si>
    <t>консервация 2017, списание в ноябре 2016</t>
  </si>
  <si>
    <t>консервация 2017,  списание в 2016</t>
  </si>
  <si>
    <t xml:space="preserve">  реализация в 3 квартале 2016</t>
  </si>
  <si>
    <t xml:space="preserve"> списание 2017 ,консервация 2017</t>
  </si>
  <si>
    <t xml:space="preserve"> списание 2017 , консервация 2017</t>
  </si>
  <si>
    <t xml:space="preserve"> списание 2017</t>
  </si>
  <si>
    <t xml:space="preserve"> списание 2017,консервация 2017</t>
  </si>
  <si>
    <t xml:space="preserve"> списание2017,консервация 2017</t>
  </si>
  <si>
    <t>реализация 2017</t>
  </si>
  <si>
    <t>списание 2017, консервация 2017</t>
  </si>
  <si>
    <t>реализация 2017, консервация 2017</t>
  </si>
  <si>
    <t>списали в июле 2016, консервация 2017</t>
  </si>
  <si>
    <t>работали 2016</t>
  </si>
  <si>
    <t>№№</t>
  </si>
  <si>
    <t>Гос номер</t>
  </si>
  <si>
    <t>пассажировместимость</t>
  </si>
  <si>
    <t>Разр мак.масса</t>
  </si>
  <si>
    <t>Дата начала действия страхового полиса</t>
  </si>
  <si>
    <t>Территории преимущественного использования ТС (КТ)</t>
  </si>
  <si>
    <t xml:space="preserve">наличия или отсутствия страховых выплат (КБМ) на начало годового срока страхования </t>
  </si>
  <si>
    <t>мощность легкового автомобиля (КМ)</t>
  </si>
  <si>
    <t>Страховая премия</t>
  </si>
  <si>
    <t>квартал</t>
  </si>
  <si>
    <t>грузовой</t>
  </si>
  <si>
    <t>Чайка-сервис 4784PV (c КМУ XCMG SQSK2Q на баззе шасси КАМАЗ-43253-3010-25)</t>
  </si>
  <si>
    <t>009</t>
  </si>
  <si>
    <t>РА</t>
  </si>
  <si>
    <t>специальный</t>
  </si>
  <si>
    <t>автобус</t>
  </si>
  <si>
    <t>УАЗ-ССА220621-01</t>
  </si>
  <si>
    <t>легковой</t>
  </si>
  <si>
    <t>FORD ФОРД«ФОКУС»</t>
  </si>
  <si>
    <t>FORD ФОРД»ФОКУС»</t>
  </si>
  <si>
    <t>FORD ФОРД «МОНДЕО»</t>
  </si>
  <si>
    <t>3813FH АГП-22Т на базе ГАЗ-33086</t>
  </si>
  <si>
    <t>механизм_строительный</t>
  </si>
  <si>
    <t>Спец</t>
  </si>
  <si>
    <t>СпецЕ</t>
  </si>
  <si>
    <t>UAZ Hunter</t>
  </si>
  <si>
    <t>106</t>
  </si>
  <si>
    <t>107</t>
  </si>
  <si>
    <t>МАКАР 2322DА</t>
  </si>
  <si>
    <t>133</t>
  </si>
  <si>
    <t>КАМАЗ-65116-А4</t>
  </si>
  <si>
    <t>173</t>
  </si>
  <si>
    <t>УА</t>
  </si>
  <si>
    <t>1727</t>
  </si>
  <si>
    <t>1728</t>
  </si>
  <si>
    <t>1730</t>
  </si>
  <si>
    <t>1736</t>
  </si>
  <si>
    <t>ELAZ-BL мод.880</t>
  </si>
  <si>
    <t>1742</t>
  </si>
  <si>
    <t>185</t>
  </si>
  <si>
    <t>186</t>
  </si>
  <si>
    <t>200</t>
  </si>
  <si>
    <t>23/38</t>
  </si>
  <si>
    <t>205</t>
  </si>
  <si>
    <t>ТР</t>
  </si>
  <si>
    <t>236</t>
  </si>
  <si>
    <t>244</t>
  </si>
  <si>
    <t>25/38</t>
  </si>
  <si>
    <t>245</t>
  </si>
  <si>
    <t>246</t>
  </si>
  <si>
    <t>248</t>
  </si>
  <si>
    <t>ГАЗ-33086 ПСС-131,17Э</t>
  </si>
  <si>
    <t>УАЗ-390995-04</t>
  </si>
  <si>
    <t>267</t>
  </si>
  <si>
    <t>АСВ7721К6 на шасси КАМАЗ-43118-46</t>
  </si>
  <si>
    <t>277</t>
  </si>
  <si>
    <t>УВ</t>
  </si>
  <si>
    <t>294</t>
  </si>
  <si>
    <t>самоходная лесная машина</t>
  </si>
  <si>
    <t>3212</t>
  </si>
  <si>
    <t>3213</t>
  </si>
  <si>
    <t>366</t>
  </si>
  <si>
    <t>368</t>
  </si>
  <si>
    <t>374</t>
  </si>
  <si>
    <t>393</t>
  </si>
  <si>
    <t>399</t>
  </si>
  <si>
    <t>426</t>
  </si>
  <si>
    <t>УРАЛ-4320 ПСС-141.28Э П-58Е</t>
  </si>
  <si>
    <t>446</t>
  </si>
  <si>
    <t>455</t>
  </si>
  <si>
    <t>458</t>
  </si>
  <si>
    <t>467</t>
  </si>
  <si>
    <t>480</t>
  </si>
  <si>
    <t>498</t>
  </si>
  <si>
    <t>503</t>
  </si>
  <si>
    <t>504</t>
  </si>
  <si>
    <t>507</t>
  </si>
  <si>
    <t>508</t>
  </si>
  <si>
    <t>509</t>
  </si>
  <si>
    <t>510</t>
  </si>
  <si>
    <t>ГАЗ-33081 АГП-18Т(3732VZ)</t>
  </si>
  <si>
    <t>516</t>
  </si>
  <si>
    <t>5339</t>
  </si>
  <si>
    <t>VOLVO BL71B</t>
  </si>
  <si>
    <t>5349</t>
  </si>
  <si>
    <t>552</t>
  </si>
  <si>
    <t>584</t>
  </si>
  <si>
    <t>586</t>
  </si>
  <si>
    <t>587</t>
  </si>
  <si>
    <t>592</t>
  </si>
  <si>
    <t>607</t>
  </si>
  <si>
    <t>615</t>
  </si>
  <si>
    <t>621</t>
  </si>
  <si>
    <t>629</t>
  </si>
  <si>
    <t>CHEVROLET, KLAL(Epica)</t>
  </si>
  <si>
    <t>641</t>
  </si>
  <si>
    <t>649</t>
  </si>
  <si>
    <t>657</t>
  </si>
  <si>
    <t>658</t>
  </si>
  <si>
    <t>659</t>
  </si>
  <si>
    <t>БЕЛАРУС-1523В</t>
  </si>
  <si>
    <t>6623</t>
  </si>
  <si>
    <t>КАМАЗ-53229 КМУ Kanglim KS 1056</t>
  </si>
  <si>
    <t>682</t>
  </si>
  <si>
    <t>XX</t>
  </si>
  <si>
    <t>711</t>
  </si>
  <si>
    <t>716</t>
  </si>
  <si>
    <t>733</t>
  </si>
  <si>
    <t>739</t>
  </si>
  <si>
    <t>761</t>
  </si>
  <si>
    <t>762</t>
  </si>
  <si>
    <t>767</t>
  </si>
  <si>
    <t>СС</t>
  </si>
  <si>
    <t>779</t>
  </si>
  <si>
    <t>780</t>
  </si>
  <si>
    <t>782</t>
  </si>
  <si>
    <t>784</t>
  </si>
  <si>
    <t>8103</t>
  </si>
  <si>
    <t>ХТЗ-150К-09</t>
  </si>
  <si>
    <t>8120</t>
  </si>
  <si>
    <t>8125</t>
  </si>
  <si>
    <t>8132</t>
  </si>
  <si>
    <t>8134</t>
  </si>
  <si>
    <t>8141</t>
  </si>
  <si>
    <t>8142</t>
  </si>
  <si>
    <t>8145</t>
  </si>
  <si>
    <t>8150</t>
  </si>
  <si>
    <t>8152</t>
  </si>
  <si>
    <t>8154</t>
  </si>
  <si>
    <t>8156</t>
  </si>
  <si>
    <t>8157</t>
  </si>
  <si>
    <t>8158</t>
  </si>
  <si>
    <t>8160</t>
  </si>
  <si>
    <t>8161</t>
  </si>
  <si>
    <t>817</t>
  </si>
  <si>
    <t>8187</t>
  </si>
  <si>
    <t>819</t>
  </si>
  <si>
    <t>8190</t>
  </si>
  <si>
    <t>8195</t>
  </si>
  <si>
    <t>8196</t>
  </si>
  <si>
    <t>8197</t>
  </si>
  <si>
    <t>8198</t>
  </si>
  <si>
    <t>821</t>
  </si>
  <si>
    <t>ТМ</t>
  </si>
  <si>
    <t>824</t>
  </si>
  <si>
    <t>827</t>
  </si>
  <si>
    <t>828</t>
  </si>
  <si>
    <t>836</t>
  </si>
  <si>
    <t>842</t>
  </si>
  <si>
    <t>845</t>
  </si>
  <si>
    <t>888</t>
  </si>
  <si>
    <t>897</t>
  </si>
  <si>
    <t>899</t>
  </si>
  <si>
    <t>916</t>
  </si>
  <si>
    <t>917</t>
  </si>
  <si>
    <t>9176</t>
  </si>
  <si>
    <t>926</t>
  </si>
  <si>
    <t>927</t>
  </si>
  <si>
    <t>934</t>
  </si>
  <si>
    <t>ГАЗ-33081 278449 БКМ317АО1</t>
  </si>
  <si>
    <t>953</t>
  </si>
  <si>
    <t>957</t>
  </si>
  <si>
    <t>958</t>
  </si>
  <si>
    <t>294677 КАМАЗ-43114 ПСС-141.29Э.</t>
  </si>
  <si>
    <t>970</t>
  </si>
  <si>
    <t>971</t>
  </si>
  <si>
    <t>979</t>
  </si>
  <si>
    <t>992</t>
  </si>
  <si>
    <t>47955-0000010-31 на базе шасси ГАЗ-33086</t>
  </si>
  <si>
    <t>059</t>
  </si>
  <si>
    <t>ХС</t>
  </si>
  <si>
    <t>142</t>
  </si>
  <si>
    <t xml:space="preserve">грузовой </t>
  </si>
  <si>
    <t>ХУ</t>
  </si>
  <si>
    <t>809</t>
  </si>
  <si>
    <t>840</t>
  </si>
  <si>
    <t>ХР</t>
  </si>
  <si>
    <t>890</t>
  </si>
  <si>
    <t>ХН</t>
  </si>
  <si>
    <t>ГАЗ-САЗ-35071</t>
  </si>
  <si>
    <t>547</t>
  </si>
  <si>
    <t>МО</t>
  </si>
  <si>
    <t>974</t>
  </si>
  <si>
    <t>КАМАЗ 65115-3094-50 КМУ Soosan scs736L TOP  (тахограф)</t>
  </si>
  <si>
    <t>931</t>
  </si>
  <si>
    <t>МК</t>
  </si>
  <si>
    <t>новый</t>
  </si>
  <si>
    <t>Категория ТС</t>
  </si>
  <si>
    <t>ОМ</t>
  </si>
  <si>
    <t>25/41</t>
  </si>
  <si>
    <t>2559</t>
  </si>
  <si>
    <t>ЛУИДОР 225050 на базе ГАЗ-A69R521082</t>
  </si>
  <si>
    <t>034</t>
  </si>
  <si>
    <t>GAZon NEXT БКМ-317</t>
  </si>
  <si>
    <t>спец</t>
  </si>
  <si>
    <t xml:space="preserve">РАСЧЕТ СТРАХОВОЙ ПРЕМИИ ОСАГО 2022-2023          </t>
  </si>
  <si>
    <t>523</t>
  </si>
  <si>
    <t>563</t>
  </si>
  <si>
    <t>УАЗ-2924 Хантер</t>
  </si>
  <si>
    <t>Чайка-Сервис 278449 БКМ317АО1</t>
  </si>
  <si>
    <t>Чайка-Сервис 2784СВ</t>
  </si>
  <si>
    <t>237</t>
  </si>
  <si>
    <t>795</t>
  </si>
  <si>
    <t>ХТ</t>
  </si>
  <si>
    <t>680</t>
  </si>
  <si>
    <t>9635</t>
  </si>
  <si>
    <t>9636</t>
  </si>
</sst>
</file>

<file path=xl/styles.xml><?xml version="1.0" encoding="utf-8"?>
<styleSheet xmlns="http://schemas.openxmlformats.org/spreadsheetml/2006/main">
  <numFmts count="1">
    <numFmt numFmtId="164" formatCode="0.0"/>
  </numFmts>
  <fonts count="17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color indexed="8"/>
      <name val="Calibri"/>
      <family val="2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9"/>
      <name val="Times New Roman"/>
      <family val="1"/>
      <charset val="204"/>
    </font>
    <font>
      <sz val="8"/>
      <name val="Arial"/>
      <family val="2"/>
      <charset val="204"/>
    </font>
    <font>
      <sz val="8"/>
      <color rgb="FFFF0000"/>
      <name val="Arial Cyr"/>
      <family val="2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11"/>
      </patternFill>
    </fill>
    <fill>
      <patternFill patternType="solid">
        <fgColor theme="0"/>
        <bgColor indexed="49"/>
      </patternFill>
    </fill>
    <fill>
      <patternFill patternType="solid">
        <fgColor rgb="FFFFFF00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theme="6" tint="0.59999389629810485"/>
        <bgColor indexed="26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26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3" tint="0.59999389629810485"/>
        <bgColor indexed="26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indexed="26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/>
        <bgColor indexed="26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6">
    <xf numFmtId="0" fontId="0" fillId="0" borderId="0"/>
    <xf numFmtId="0" fontId="2" fillId="0" borderId="0"/>
    <xf numFmtId="0" fontId="5" fillId="0" borderId="0"/>
    <xf numFmtId="0" fontId="6" fillId="0" borderId="0"/>
    <xf numFmtId="0" fontId="11" fillId="0" borderId="0"/>
    <xf numFmtId="0" fontId="11" fillId="0" borderId="0"/>
  </cellStyleXfs>
  <cellXfs count="342">
    <xf numFmtId="0" fontId="0" fillId="0" borderId="0" xfId="0"/>
    <xf numFmtId="0" fontId="4" fillId="2" borderId="0" xfId="0" applyFont="1" applyFill="1"/>
    <xf numFmtId="0" fontId="7" fillId="2" borderId="0" xfId="0" applyFont="1" applyFill="1" applyBorder="1"/>
    <xf numFmtId="0" fontId="4" fillId="3" borderId="1" xfId="3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4" fillId="2" borderId="0" xfId="0" applyFont="1" applyFill="1" applyBorder="1" applyAlignment="1">
      <alignment horizontal="center" vertical="center"/>
    </xf>
    <xf numFmtId="2" fontId="4" fillId="2" borderId="0" xfId="0" applyNumberFormat="1" applyFont="1" applyFill="1" applyBorder="1"/>
    <xf numFmtId="0" fontId="4" fillId="2" borderId="0" xfId="0" applyFont="1" applyFill="1" applyBorder="1"/>
    <xf numFmtId="0" fontId="7" fillId="2" borderId="0" xfId="0" applyFont="1" applyFill="1"/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14" fontId="7" fillId="2" borderId="0" xfId="0" applyNumberFormat="1" applyFont="1" applyFill="1"/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/>
    </xf>
    <xf numFmtId="14" fontId="4" fillId="2" borderId="0" xfId="0" applyNumberFormat="1" applyFont="1" applyFill="1"/>
    <xf numFmtId="0" fontId="4" fillId="2" borderId="0" xfId="0" applyFont="1" applyFill="1" applyBorder="1" applyAlignment="1">
      <alignment horizontal="center"/>
    </xf>
    <xf numFmtId="14" fontId="4" fillId="2" borderId="0" xfId="0" applyNumberFormat="1" applyFont="1" applyFill="1" applyBorder="1"/>
    <xf numFmtId="0" fontId="7" fillId="2" borderId="0" xfId="0" applyFont="1" applyFill="1" applyBorder="1" applyAlignment="1"/>
    <xf numFmtId="0" fontId="4" fillId="2" borderId="0" xfId="0" applyFont="1" applyFill="1" applyBorder="1" applyAlignment="1"/>
    <xf numFmtId="0" fontId="4" fillId="3" borderId="0" xfId="0" applyFont="1" applyFill="1" applyAlignment="1"/>
    <xf numFmtId="0" fontId="4" fillId="3" borderId="0" xfId="0" applyFont="1" applyFill="1" applyAlignment="1">
      <alignment horizontal="center"/>
    </xf>
    <xf numFmtId="0" fontId="4" fillId="6" borderId="2" xfId="3" applyFont="1" applyFill="1" applyBorder="1" applyAlignment="1">
      <alignment horizontal="center" vertical="center" wrapText="1"/>
    </xf>
    <xf numFmtId="2" fontId="7" fillId="2" borderId="1" xfId="0" applyNumberFormat="1" applyFont="1" applyFill="1" applyBorder="1"/>
    <xf numFmtId="0" fontId="4" fillId="2" borderId="1" xfId="0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 vertical="center" textRotation="90" wrapText="1"/>
    </xf>
    <xf numFmtId="0" fontId="4" fillId="2" borderId="1" xfId="3" applyFont="1" applyFill="1" applyBorder="1" applyAlignment="1">
      <alignment horizontal="left" vertical="center" textRotation="90" wrapText="1"/>
    </xf>
    <xf numFmtId="49" fontId="4" fillId="2" borderId="1" xfId="3" applyNumberFormat="1" applyFont="1" applyFill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3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0" fontId="4" fillId="3" borderId="1" xfId="3" applyFont="1" applyFill="1" applyBorder="1" applyAlignment="1">
      <alignment wrapText="1"/>
    </xf>
    <xf numFmtId="0" fontId="4" fillId="3" borderId="1" xfId="3" applyFont="1" applyFill="1" applyBorder="1" applyAlignment="1">
      <alignment horizontal="right" wrapText="1"/>
    </xf>
    <xf numFmtId="0" fontId="4" fillId="3" borderId="1" xfId="3" applyFont="1" applyFill="1" applyBorder="1"/>
    <xf numFmtId="0" fontId="4" fillId="3" borderId="1" xfId="3" applyFont="1" applyFill="1" applyBorder="1" applyAlignment="1">
      <alignment horizontal="center"/>
    </xf>
    <xf numFmtId="14" fontId="4" fillId="3" borderId="1" xfId="3" applyNumberFormat="1" applyFont="1" applyFill="1" applyBorder="1" applyAlignment="1">
      <alignment horizontal="right" wrapText="1"/>
    </xf>
    <xf numFmtId="2" fontId="4" fillId="4" borderId="1" xfId="0" applyNumberFormat="1" applyFont="1" applyFill="1" applyBorder="1"/>
    <xf numFmtId="2" fontId="4" fillId="3" borderId="1" xfId="0" applyNumberFormat="1" applyFont="1" applyFill="1" applyBorder="1"/>
    <xf numFmtId="2" fontId="4" fillId="5" borderId="1" xfId="0" applyNumberFormat="1" applyFont="1" applyFill="1" applyBorder="1"/>
    <xf numFmtId="0" fontId="4" fillId="3" borderId="1" xfId="0" applyFont="1" applyFill="1" applyBorder="1"/>
    <xf numFmtId="0" fontId="4" fillId="3" borderId="1" xfId="0" applyFont="1" applyFill="1" applyBorder="1" applyAlignment="1">
      <alignment horizontal="left"/>
    </xf>
    <xf numFmtId="0" fontId="4" fillId="3" borderId="0" xfId="0" applyFont="1" applyFill="1"/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/>
    </xf>
    <xf numFmtId="2" fontId="4" fillId="2" borderId="1" xfId="0" applyNumberFormat="1" applyFont="1" applyFill="1" applyBorder="1"/>
    <xf numFmtId="14" fontId="4" fillId="3" borderId="1" xfId="0" applyNumberFormat="1" applyFont="1" applyFill="1" applyBorder="1"/>
    <xf numFmtId="0" fontId="4" fillId="3" borderId="0" xfId="0" applyFont="1" applyFill="1" applyBorder="1" applyAlignment="1">
      <alignment vertical="center"/>
    </xf>
    <xf numFmtId="0" fontId="4" fillId="3" borderId="0" xfId="0" applyFont="1" applyFill="1" applyAlignment="1">
      <alignment vertical="center"/>
    </xf>
    <xf numFmtId="0" fontId="4" fillId="3" borderId="0" xfId="0" applyFont="1" applyFill="1" applyBorder="1" applyAlignment="1">
      <alignment horizontal="left"/>
    </xf>
    <xf numFmtId="49" fontId="4" fillId="2" borderId="0" xfId="0" applyNumberFormat="1" applyFont="1" applyFill="1" applyBorder="1" applyAlignment="1">
      <alignment horizontal="center" vertical="center"/>
    </xf>
    <xf numFmtId="2" fontId="7" fillId="2" borderId="0" xfId="0" applyNumberFormat="1" applyFont="1" applyFill="1" applyBorder="1"/>
    <xf numFmtId="0" fontId="4" fillId="6" borderId="2" xfId="0" applyFont="1" applyFill="1" applyBorder="1"/>
    <xf numFmtId="0" fontId="4" fillId="7" borderId="2" xfId="0" applyFont="1" applyFill="1" applyBorder="1" applyAlignment="1">
      <alignment wrapText="1"/>
    </xf>
    <xf numFmtId="49" fontId="4" fillId="7" borderId="2" xfId="0" applyNumberFormat="1" applyFont="1" applyFill="1" applyBorder="1" applyAlignment="1">
      <alignment horizontal="center" wrapText="1"/>
    </xf>
    <xf numFmtId="0" fontId="4" fillId="7" borderId="2" xfId="0" applyFont="1" applyFill="1" applyBorder="1" applyAlignment="1">
      <alignment horizontal="right" wrapText="1"/>
    </xf>
    <xf numFmtId="0" fontId="4" fillId="7" borderId="2" xfId="0" applyFont="1" applyFill="1" applyBorder="1"/>
    <xf numFmtId="0" fontId="4" fillId="6" borderId="2" xfId="3" applyFont="1" applyFill="1" applyBorder="1" applyAlignment="1">
      <alignment wrapText="1"/>
    </xf>
    <xf numFmtId="0" fontId="4" fillId="6" borderId="2" xfId="3" applyFont="1" applyFill="1" applyBorder="1" applyAlignment="1">
      <alignment horizontal="right" wrapText="1"/>
    </xf>
    <xf numFmtId="0" fontId="4" fillId="6" borderId="2" xfId="3" applyFont="1" applyFill="1" applyBorder="1"/>
    <xf numFmtId="0" fontId="4" fillId="6" borderId="2" xfId="3" applyFont="1" applyFill="1" applyBorder="1" applyAlignment="1">
      <alignment horizontal="center"/>
    </xf>
    <xf numFmtId="0" fontId="4" fillId="6" borderId="2" xfId="3" applyFont="1" applyFill="1" applyBorder="1" applyAlignment="1"/>
    <xf numFmtId="0" fontId="4" fillId="6" borderId="2" xfId="3" applyFont="1" applyFill="1" applyBorder="1" applyAlignment="1">
      <alignment horizontal="center" wrapText="1"/>
    </xf>
    <xf numFmtId="0" fontId="4" fillId="8" borderId="0" xfId="0" applyFont="1" applyFill="1"/>
    <xf numFmtId="0" fontId="4" fillId="2" borderId="1" xfId="0" applyFont="1" applyFill="1" applyBorder="1" applyAlignment="1">
      <alignment horizontal="center"/>
    </xf>
    <xf numFmtId="14" fontId="4" fillId="2" borderId="1" xfId="0" applyNumberFormat="1" applyFont="1" applyFill="1" applyBorder="1"/>
    <xf numFmtId="0" fontId="4" fillId="2" borderId="1" xfId="0" applyFont="1" applyFill="1" applyBorder="1" applyAlignment="1">
      <alignment horizontal="center" vertical="center" textRotation="90"/>
    </xf>
    <xf numFmtId="0" fontId="4" fillId="2" borderId="1" xfId="0" applyFont="1" applyFill="1" applyBorder="1" applyAlignment="1">
      <alignment horizontal="center" vertical="center" textRotation="90" wrapText="1"/>
    </xf>
    <xf numFmtId="14" fontId="4" fillId="2" borderId="1" xfId="3" applyNumberFormat="1" applyFont="1" applyFill="1" applyBorder="1" applyAlignment="1">
      <alignment horizontal="center" vertical="center" textRotation="90" wrapText="1"/>
    </xf>
    <xf numFmtId="0" fontId="4" fillId="2" borderId="1" xfId="3" applyFont="1" applyFill="1" applyBorder="1" applyAlignment="1">
      <alignment wrapText="1"/>
    </xf>
    <xf numFmtId="0" fontId="4" fillId="2" borderId="1" xfId="3" applyFont="1" applyFill="1" applyBorder="1" applyAlignment="1">
      <alignment horizontal="right" wrapText="1"/>
    </xf>
    <xf numFmtId="0" fontId="4" fillId="2" borderId="1" xfId="3" applyFont="1" applyFill="1" applyBorder="1"/>
    <xf numFmtId="0" fontId="4" fillId="2" borderId="1" xfId="0" applyFont="1" applyFill="1" applyBorder="1" applyAlignment="1">
      <alignment horizontal="center" wrapText="1"/>
    </xf>
    <xf numFmtId="14" fontId="4" fillId="2" borderId="1" xfId="3" applyNumberFormat="1" applyFont="1" applyFill="1" applyBorder="1" applyAlignment="1">
      <alignment horizontal="right" wrapText="1"/>
    </xf>
    <xf numFmtId="2" fontId="4" fillId="2" borderId="1" xfId="0" applyNumberFormat="1" applyFont="1" applyFill="1" applyBorder="1" applyAlignment="1"/>
    <xf numFmtId="2" fontId="4" fillId="2" borderId="1" xfId="0" applyNumberFormat="1" applyFont="1" applyFill="1" applyBorder="1" applyAlignment="1">
      <alignment horizontal="right" vertical="center"/>
    </xf>
    <xf numFmtId="0" fontId="4" fillId="2" borderId="1" xfId="3" applyFont="1" applyFill="1" applyBorder="1" applyAlignment="1">
      <alignment vertical="center" wrapText="1"/>
    </xf>
    <xf numFmtId="0" fontId="4" fillId="2" borderId="1" xfId="3" applyFont="1" applyFill="1" applyBorder="1" applyAlignment="1">
      <alignment horizontal="right" vertical="center" wrapText="1"/>
    </xf>
    <xf numFmtId="0" fontId="4" fillId="2" borderId="1" xfId="3" applyFont="1" applyFill="1" applyBorder="1" applyAlignment="1">
      <alignment vertical="center"/>
    </xf>
    <xf numFmtId="14" fontId="4" fillId="2" borderId="1" xfId="3" applyNumberFormat="1" applyFont="1" applyFill="1" applyBorder="1" applyAlignment="1">
      <alignment horizontal="right" vertical="center" wrapText="1"/>
    </xf>
    <xf numFmtId="2" fontId="4" fillId="2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2" borderId="1" xfId="3" applyFont="1" applyFill="1" applyBorder="1" applyAlignment="1"/>
    <xf numFmtId="0" fontId="4" fillId="2" borderId="1" xfId="0" applyFont="1" applyFill="1" applyBorder="1" applyAlignment="1">
      <alignment horizontal="right" wrapText="1"/>
    </xf>
    <xf numFmtId="0" fontId="4" fillId="2" borderId="1" xfId="0" applyFont="1" applyFill="1" applyBorder="1" applyAlignment="1">
      <alignment wrapText="1"/>
    </xf>
    <xf numFmtId="1" fontId="4" fillId="2" borderId="1" xfId="0" applyNumberFormat="1" applyFont="1" applyFill="1" applyBorder="1" applyAlignment="1">
      <alignment horizontal="right" wrapText="1"/>
    </xf>
    <xf numFmtId="1" fontId="4" fillId="2" borderId="1" xfId="0" applyNumberFormat="1" applyFont="1" applyFill="1" applyBorder="1" applyAlignment="1">
      <alignment wrapText="1"/>
    </xf>
    <xf numFmtId="1" fontId="4" fillId="2" borderId="1" xfId="0" applyNumberFormat="1" applyFont="1" applyFill="1" applyBorder="1" applyAlignment="1">
      <alignment horizontal="center" wrapText="1"/>
    </xf>
    <xf numFmtId="0" fontId="4" fillId="2" borderId="1" xfId="3" applyFont="1" applyFill="1" applyBorder="1" applyAlignment="1">
      <alignment horizontal="center"/>
    </xf>
    <xf numFmtId="0" fontId="4" fillId="2" borderId="1" xfId="3" applyFont="1" applyFill="1" applyBorder="1" applyAlignment="1">
      <alignment horizontal="center" wrapText="1"/>
    </xf>
    <xf numFmtId="14" fontId="4" fillId="2" borderId="1" xfId="0" applyNumberFormat="1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horizontal="center"/>
    </xf>
    <xf numFmtId="0" fontId="4" fillId="2" borderId="1" xfId="3" applyFont="1" applyFill="1" applyBorder="1" applyAlignment="1">
      <alignment horizontal="left"/>
    </xf>
    <xf numFmtId="1" fontId="4" fillId="2" borderId="1" xfId="0" applyNumberFormat="1" applyFont="1" applyFill="1" applyBorder="1" applyAlignment="1"/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/>
    </xf>
    <xf numFmtId="0" fontId="4" fillId="3" borderId="1" xfId="0" applyFont="1" applyFill="1" applyBorder="1" applyAlignment="1">
      <alignment horizontal="right" wrapText="1"/>
    </xf>
    <xf numFmtId="164" fontId="4" fillId="2" borderId="1" xfId="3" applyNumberFormat="1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4" fillId="9" borderId="2" xfId="3" applyFont="1" applyFill="1" applyBorder="1" applyAlignment="1">
      <alignment wrapText="1"/>
    </xf>
    <xf numFmtId="0" fontId="4" fillId="9" borderId="2" xfId="3" applyFont="1" applyFill="1" applyBorder="1" applyAlignment="1">
      <alignment horizontal="center" vertical="center" wrapText="1"/>
    </xf>
    <xf numFmtId="0" fontId="4" fillId="9" borderId="2" xfId="3" applyFont="1" applyFill="1" applyBorder="1" applyAlignment="1">
      <alignment horizontal="right" wrapText="1"/>
    </xf>
    <xf numFmtId="0" fontId="4" fillId="9" borderId="2" xfId="3" applyFont="1" applyFill="1" applyBorder="1"/>
    <xf numFmtId="0" fontId="4" fillId="9" borderId="2" xfId="3" applyFont="1" applyFill="1" applyBorder="1" applyAlignment="1">
      <alignment horizontal="center"/>
    </xf>
    <xf numFmtId="0" fontId="4" fillId="9" borderId="2" xfId="0" applyFont="1" applyFill="1" applyBorder="1"/>
    <xf numFmtId="0" fontId="4" fillId="9" borderId="2" xfId="3" applyFont="1" applyFill="1" applyBorder="1" applyAlignment="1">
      <alignment horizontal="center" vertical="center"/>
    </xf>
    <xf numFmtId="0" fontId="4" fillId="10" borderId="2" xfId="0" applyFont="1" applyFill="1" applyBorder="1" applyAlignment="1">
      <alignment wrapText="1"/>
    </xf>
    <xf numFmtId="49" fontId="4" fillId="10" borderId="2" xfId="0" applyNumberFormat="1" applyFont="1" applyFill="1" applyBorder="1" applyAlignment="1">
      <alignment horizontal="center" wrapText="1"/>
    </xf>
    <xf numFmtId="0" fontId="4" fillId="10" borderId="2" xfId="0" applyFont="1" applyFill="1" applyBorder="1" applyAlignment="1">
      <alignment horizontal="right" wrapText="1"/>
    </xf>
    <xf numFmtId="0" fontId="4" fillId="10" borderId="2" xfId="0" applyFont="1" applyFill="1" applyBorder="1"/>
    <xf numFmtId="0" fontId="4" fillId="11" borderId="2" xfId="0" applyFont="1" applyFill="1" applyBorder="1"/>
    <xf numFmtId="0" fontId="4" fillId="11" borderId="2" xfId="3" applyFont="1" applyFill="1" applyBorder="1" applyAlignment="1">
      <alignment wrapText="1"/>
    </xf>
    <xf numFmtId="0" fontId="4" fillId="11" borderId="2" xfId="3" applyFont="1" applyFill="1" applyBorder="1" applyAlignment="1">
      <alignment horizontal="center" vertical="center" wrapText="1"/>
    </xf>
    <xf numFmtId="0" fontId="4" fillId="11" borderId="2" xfId="3" applyFont="1" applyFill="1" applyBorder="1" applyAlignment="1">
      <alignment horizontal="right" wrapText="1"/>
    </xf>
    <xf numFmtId="0" fontId="4" fillId="11" borderId="2" xfId="3" applyFont="1" applyFill="1" applyBorder="1"/>
    <xf numFmtId="0" fontId="4" fillId="11" borderId="2" xfId="3" applyFont="1" applyFill="1" applyBorder="1" applyAlignment="1">
      <alignment horizontal="center"/>
    </xf>
    <xf numFmtId="49" fontId="4" fillId="11" borderId="2" xfId="3" applyNumberFormat="1" applyFont="1" applyFill="1" applyBorder="1" applyAlignment="1">
      <alignment horizontal="center" vertical="center" wrapText="1"/>
    </xf>
    <xf numFmtId="0" fontId="4" fillId="11" borderId="2" xfId="3" applyFont="1" applyFill="1" applyBorder="1" applyAlignment="1"/>
    <xf numFmtId="0" fontId="4" fillId="11" borderId="2" xfId="3" applyNumberFormat="1" applyFont="1" applyFill="1" applyBorder="1" applyAlignment="1">
      <alignment horizontal="center" vertical="center" wrapText="1"/>
    </xf>
    <xf numFmtId="0" fontId="4" fillId="11" borderId="2" xfId="3" applyFont="1" applyFill="1" applyBorder="1" applyAlignment="1">
      <alignment horizontal="center" wrapText="1"/>
    </xf>
    <xf numFmtId="0" fontId="4" fillId="12" borderId="2" xfId="0" applyFont="1" applyFill="1" applyBorder="1" applyAlignment="1">
      <alignment wrapText="1"/>
    </xf>
    <xf numFmtId="49" fontId="4" fillId="12" borderId="2" xfId="0" applyNumberFormat="1" applyFont="1" applyFill="1" applyBorder="1" applyAlignment="1">
      <alignment horizontal="center" wrapText="1"/>
    </xf>
    <xf numFmtId="0" fontId="4" fillId="12" borderId="2" xfId="0" applyFont="1" applyFill="1" applyBorder="1" applyAlignment="1">
      <alignment horizontal="right" wrapText="1"/>
    </xf>
    <xf numFmtId="0" fontId="4" fillId="12" borderId="2" xfId="0" applyFont="1" applyFill="1" applyBorder="1"/>
    <xf numFmtId="0" fontId="4" fillId="11" borderId="2" xfId="3" applyFont="1" applyFill="1" applyBorder="1" applyAlignment="1">
      <alignment horizontal="center" vertical="center"/>
    </xf>
    <xf numFmtId="0" fontId="4" fillId="11" borderId="2" xfId="0" applyFont="1" applyFill="1" applyBorder="1" applyAlignment="1">
      <alignment horizontal="center" wrapText="1"/>
    </xf>
    <xf numFmtId="0" fontId="9" fillId="2" borderId="0" xfId="0" applyFont="1" applyFill="1"/>
    <xf numFmtId="0" fontId="4" fillId="13" borderId="1" xfId="0" applyFont="1" applyFill="1" applyBorder="1"/>
    <xf numFmtId="0" fontId="4" fillId="0" borderId="0" xfId="0" applyFont="1" applyFill="1"/>
    <xf numFmtId="0" fontId="4" fillId="14" borderId="1" xfId="0" applyFont="1" applyFill="1" applyBorder="1" applyAlignment="1">
      <alignment horizontal="center" vertical="center"/>
    </xf>
    <xf numFmtId="0" fontId="4" fillId="14" borderId="1" xfId="3" applyFont="1" applyFill="1" applyBorder="1" applyAlignment="1">
      <alignment wrapText="1"/>
    </xf>
    <xf numFmtId="49" fontId="4" fillId="14" borderId="1" xfId="3" applyNumberFormat="1" applyFont="1" applyFill="1" applyBorder="1" applyAlignment="1">
      <alignment horizontal="center" vertical="center" wrapText="1"/>
    </xf>
    <xf numFmtId="0" fontId="4" fillId="14" borderId="1" xfId="3" applyFont="1" applyFill="1" applyBorder="1" applyAlignment="1">
      <alignment horizontal="right" wrapText="1"/>
    </xf>
    <xf numFmtId="0" fontId="4" fillId="14" borderId="1" xfId="3" applyFont="1" applyFill="1" applyBorder="1"/>
    <xf numFmtId="0" fontId="4" fillId="14" borderId="1" xfId="3" applyFont="1" applyFill="1" applyBorder="1" applyAlignment="1">
      <alignment horizontal="center"/>
    </xf>
    <xf numFmtId="14" fontId="4" fillId="14" borderId="1" xfId="3" applyNumberFormat="1" applyFont="1" applyFill="1" applyBorder="1" applyAlignment="1">
      <alignment horizontal="right" wrapText="1"/>
    </xf>
    <xf numFmtId="2" fontId="4" fillId="14" borderId="1" xfId="0" applyNumberFormat="1" applyFont="1" applyFill="1" applyBorder="1"/>
    <xf numFmtId="2" fontId="4" fillId="14" borderId="1" xfId="0" applyNumberFormat="1" applyFont="1" applyFill="1" applyBorder="1" applyAlignment="1"/>
    <xf numFmtId="0" fontId="4" fillId="14" borderId="1" xfId="0" applyFont="1" applyFill="1" applyBorder="1"/>
    <xf numFmtId="0" fontId="4" fillId="0" borderId="0" xfId="0" applyFont="1" applyFill="1" applyAlignment="1">
      <alignment vertical="center"/>
    </xf>
    <xf numFmtId="0" fontId="4" fillId="15" borderId="1" xfId="0" applyFont="1" applyFill="1" applyBorder="1" applyAlignment="1">
      <alignment horizontal="center" vertical="center"/>
    </xf>
    <xf numFmtId="0" fontId="4" fillId="15" borderId="1" xfId="3" applyFont="1" applyFill="1" applyBorder="1" applyAlignment="1">
      <alignment wrapText="1"/>
    </xf>
    <xf numFmtId="0" fontId="4" fillId="15" borderId="1" xfId="3" applyFont="1" applyFill="1" applyBorder="1" applyAlignment="1">
      <alignment horizontal="center" vertical="center" wrapText="1"/>
    </xf>
    <xf numFmtId="0" fontId="4" fillId="15" borderId="1" xfId="3" applyFont="1" applyFill="1" applyBorder="1" applyAlignment="1">
      <alignment horizontal="right" wrapText="1"/>
    </xf>
    <xf numFmtId="0" fontId="4" fillId="15" borderId="1" xfId="3" applyFont="1" applyFill="1" applyBorder="1"/>
    <xf numFmtId="0" fontId="4" fillId="15" borderId="1" xfId="3" applyFont="1" applyFill="1" applyBorder="1" applyAlignment="1">
      <alignment horizontal="center"/>
    </xf>
    <xf numFmtId="14" fontId="4" fillId="15" borderId="1" xfId="0" applyNumberFormat="1" applyFont="1" applyFill="1" applyBorder="1"/>
    <xf numFmtId="2" fontId="4" fillId="15" borderId="1" xfId="0" applyNumberFormat="1" applyFont="1" applyFill="1" applyBorder="1"/>
    <xf numFmtId="0" fontId="4" fillId="15" borderId="1" xfId="0" applyFont="1" applyFill="1" applyBorder="1"/>
    <xf numFmtId="0" fontId="4" fillId="14" borderId="1" xfId="0" applyFont="1" applyFill="1" applyBorder="1" applyAlignment="1">
      <alignment horizontal="left"/>
    </xf>
    <xf numFmtId="49" fontId="4" fillId="15" borderId="1" xfId="0" applyNumberFormat="1" applyFont="1" applyFill="1" applyBorder="1" applyAlignment="1">
      <alignment horizontal="center" vertical="center"/>
    </xf>
    <xf numFmtId="0" fontId="4" fillId="15" borderId="1" xfId="0" applyFont="1" applyFill="1" applyBorder="1" applyAlignment="1">
      <alignment horizontal="center"/>
    </xf>
    <xf numFmtId="0" fontId="4" fillId="14" borderId="1" xfId="3" applyFont="1" applyFill="1" applyBorder="1" applyAlignment="1">
      <alignment vertical="center" wrapText="1"/>
    </xf>
    <xf numFmtId="0" fontId="4" fillId="14" borderId="1" xfId="3" applyFont="1" applyFill="1" applyBorder="1" applyAlignment="1">
      <alignment horizontal="center" vertical="center" wrapText="1"/>
    </xf>
    <xf numFmtId="0" fontId="4" fillId="14" borderId="1" xfId="3" applyFont="1" applyFill="1" applyBorder="1" applyAlignment="1">
      <alignment horizontal="right" vertical="center" wrapText="1"/>
    </xf>
    <xf numFmtId="0" fontId="4" fillId="14" borderId="1" xfId="3" applyFont="1" applyFill="1" applyBorder="1" applyAlignment="1">
      <alignment vertical="center"/>
    </xf>
    <xf numFmtId="0" fontId="4" fillId="14" borderId="1" xfId="0" applyFont="1" applyFill="1" applyBorder="1" applyAlignment="1">
      <alignment horizontal="center" vertical="center" wrapText="1"/>
    </xf>
    <xf numFmtId="14" fontId="4" fillId="14" borderId="1" xfId="3" applyNumberFormat="1" applyFont="1" applyFill="1" applyBorder="1" applyAlignment="1">
      <alignment horizontal="right" vertical="center" wrapText="1"/>
    </xf>
    <xf numFmtId="2" fontId="4" fillId="14" borderId="1" xfId="0" applyNumberFormat="1" applyFont="1" applyFill="1" applyBorder="1" applyAlignment="1">
      <alignment vertical="center"/>
    </xf>
    <xf numFmtId="0" fontId="4" fillId="14" borderId="1" xfId="0" applyFont="1" applyFill="1" applyBorder="1" applyAlignment="1">
      <alignment vertical="center"/>
    </xf>
    <xf numFmtId="0" fontId="4" fillId="16" borderId="1" xfId="0" applyFont="1" applyFill="1" applyBorder="1" applyAlignment="1">
      <alignment horizontal="center" vertical="center"/>
    </xf>
    <xf numFmtId="0" fontId="4" fillId="16" borderId="1" xfId="3" applyFont="1" applyFill="1" applyBorder="1" applyAlignment="1">
      <alignment wrapText="1"/>
    </xf>
    <xf numFmtId="0" fontId="4" fillId="16" borderId="1" xfId="3" applyFont="1" applyFill="1" applyBorder="1" applyAlignment="1">
      <alignment horizontal="center" vertical="center" wrapText="1"/>
    </xf>
    <xf numFmtId="0" fontId="4" fillId="16" borderId="1" xfId="3" applyFont="1" applyFill="1" applyBorder="1" applyAlignment="1">
      <alignment horizontal="right" wrapText="1"/>
    </xf>
    <xf numFmtId="0" fontId="4" fillId="16" borderId="1" xfId="3" applyFont="1" applyFill="1" applyBorder="1"/>
    <xf numFmtId="0" fontId="4" fillId="16" borderId="1" xfId="0" applyFont="1" applyFill="1" applyBorder="1" applyAlignment="1">
      <alignment horizontal="center" wrapText="1"/>
    </xf>
    <xf numFmtId="14" fontId="4" fillId="16" borderId="1" xfId="3" applyNumberFormat="1" applyFont="1" applyFill="1" applyBorder="1" applyAlignment="1">
      <alignment horizontal="right" wrapText="1"/>
    </xf>
    <xf numFmtId="2" fontId="4" fillId="16" borderId="1" xfId="0" applyNumberFormat="1" applyFont="1" applyFill="1" applyBorder="1"/>
    <xf numFmtId="2" fontId="4" fillId="16" borderId="1" xfId="0" applyNumberFormat="1" applyFont="1" applyFill="1" applyBorder="1" applyAlignment="1"/>
    <xf numFmtId="0" fontId="4" fillId="16" borderId="1" xfId="0" applyFont="1" applyFill="1" applyBorder="1"/>
    <xf numFmtId="0" fontId="4" fillId="16" borderId="1" xfId="3" applyFont="1" applyFill="1" applyBorder="1" applyAlignment="1"/>
    <xf numFmtId="0" fontId="4" fillId="16" borderId="1" xfId="0" applyFont="1" applyFill="1" applyBorder="1" applyAlignment="1">
      <alignment horizontal="right" wrapText="1"/>
    </xf>
    <xf numFmtId="0" fontId="4" fillId="16" borderId="1" xfId="0" applyFont="1" applyFill="1" applyBorder="1" applyAlignment="1">
      <alignment wrapText="1"/>
    </xf>
    <xf numFmtId="0" fontId="4" fillId="16" borderId="1" xfId="0" applyFont="1" applyFill="1" applyBorder="1" applyAlignment="1">
      <alignment horizontal="center" vertical="center" wrapText="1"/>
    </xf>
    <xf numFmtId="0" fontId="4" fillId="16" borderId="1" xfId="3" applyFont="1" applyFill="1" applyBorder="1" applyAlignment="1">
      <alignment vertical="center" wrapText="1"/>
    </xf>
    <xf numFmtId="0" fontId="4" fillId="16" borderId="1" xfId="3" applyFont="1" applyFill="1" applyBorder="1" applyAlignment="1">
      <alignment horizontal="right" vertical="center" wrapText="1"/>
    </xf>
    <xf numFmtId="14" fontId="4" fillId="16" borderId="1" xfId="3" applyNumberFormat="1" applyFont="1" applyFill="1" applyBorder="1" applyAlignment="1">
      <alignment horizontal="right" vertical="center" wrapText="1"/>
    </xf>
    <xf numFmtId="2" fontId="4" fillId="16" borderId="1" xfId="0" applyNumberFormat="1" applyFont="1" applyFill="1" applyBorder="1" applyAlignment="1">
      <alignment vertical="center"/>
    </xf>
    <xf numFmtId="2" fontId="4" fillId="16" borderId="1" xfId="0" applyNumberFormat="1" applyFont="1" applyFill="1" applyBorder="1" applyAlignment="1">
      <alignment horizontal="right" vertical="center"/>
    </xf>
    <xf numFmtId="0" fontId="4" fillId="16" borderId="1" xfId="0" applyFont="1" applyFill="1" applyBorder="1" applyAlignment="1">
      <alignment vertical="center"/>
    </xf>
    <xf numFmtId="0" fontId="4" fillId="16" borderId="1" xfId="3" applyFont="1" applyFill="1" applyBorder="1" applyAlignment="1">
      <alignment horizontal="center"/>
    </xf>
    <xf numFmtId="0" fontId="4" fillId="17" borderId="1" xfId="0" applyFont="1" applyFill="1" applyBorder="1" applyAlignment="1">
      <alignment horizontal="center" vertical="center"/>
    </xf>
    <xf numFmtId="0" fontId="4" fillId="17" borderId="1" xfId="3" applyFont="1" applyFill="1" applyBorder="1" applyAlignment="1">
      <alignment wrapText="1"/>
    </xf>
    <xf numFmtId="0" fontId="4" fillId="17" borderId="1" xfId="3" applyFont="1" applyFill="1" applyBorder="1" applyAlignment="1">
      <alignment horizontal="center" vertical="center" wrapText="1"/>
    </xf>
    <xf numFmtId="0" fontId="4" fillId="17" borderId="1" xfId="3" applyFont="1" applyFill="1" applyBorder="1" applyAlignment="1">
      <alignment horizontal="right" wrapText="1"/>
    </xf>
    <xf numFmtId="0" fontId="4" fillId="17" borderId="1" xfId="3" applyFont="1" applyFill="1" applyBorder="1"/>
    <xf numFmtId="0" fontId="4" fillId="17" borderId="1" xfId="0" applyFont="1" applyFill="1" applyBorder="1" applyAlignment="1">
      <alignment horizontal="center" wrapText="1"/>
    </xf>
    <xf numFmtId="14" fontId="4" fillId="17" borderId="1" xfId="3" applyNumberFormat="1" applyFont="1" applyFill="1" applyBorder="1" applyAlignment="1">
      <alignment horizontal="right" wrapText="1"/>
    </xf>
    <xf numFmtId="2" fontId="4" fillId="17" borderId="1" xfId="0" applyNumberFormat="1" applyFont="1" applyFill="1" applyBorder="1"/>
    <xf numFmtId="2" fontId="4" fillId="17" borderId="1" xfId="0" applyNumberFormat="1" applyFont="1" applyFill="1" applyBorder="1" applyAlignment="1">
      <alignment horizontal="right" vertical="center"/>
    </xf>
    <xf numFmtId="0" fontId="4" fillId="17" borderId="1" xfId="0" applyFont="1" applyFill="1" applyBorder="1"/>
    <xf numFmtId="0" fontId="4" fillId="17" borderId="1" xfId="3" applyFont="1" applyFill="1" applyBorder="1" applyAlignment="1">
      <alignment vertical="center" wrapText="1"/>
    </xf>
    <xf numFmtId="0" fontId="4" fillId="17" borderId="1" xfId="3" applyFont="1" applyFill="1" applyBorder="1" applyAlignment="1">
      <alignment horizontal="right" vertical="center" wrapText="1"/>
    </xf>
    <xf numFmtId="14" fontId="4" fillId="17" borderId="1" xfId="3" applyNumberFormat="1" applyFont="1" applyFill="1" applyBorder="1" applyAlignment="1">
      <alignment horizontal="right" vertical="center" wrapText="1"/>
    </xf>
    <xf numFmtId="2" fontId="4" fillId="17" borderId="1" xfId="0" applyNumberFormat="1" applyFont="1" applyFill="1" applyBorder="1" applyAlignment="1">
      <alignment vertical="center"/>
    </xf>
    <xf numFmtId="0" fontId="4" fillId="17" borderId="1" xfId="0" applyFont="1" applyFill="1" applyBorder="1" applyAlignment="1">
      <alignment vertical="center"/>
    </xf>
    <xf numFmtId="0" fontId="4" fillId="17" borderId="1" xfId="3" applyFont="1" applyFill="1" applyBorder="1" applyAlignment="1">
      <alignment horizontal="center"/>
    </xf>
    <xf numFmtId="0" fontId="4" fillId="17" borderId="1" xfId="3" applyFont="1" applyFill="1" applyBorder="1" applyAlignment="1">
      <alignment horizontal="center" vertical="center"/>
    </xf>
    <xf numFmtId="2" fontId="4" fillId="17" borderId="1" xfId="0" applyNumberFormat="1" applyFont="1" applyFill="1" applyBorder="1" applyAlignment="1"/>
    <xf numFmtId="0" fontId="4" fillId="16" borderId="1" xfId="3" applyFont="1" applyFill="1" applyBorder="1" applyAlignment="1">
      <alignment horizontal="center" vertical="center"/>
    </xf>
    <xf numFmtId="0" fontId="4" fillId="18" borderId="1" xfId="0" applyFont="1" applyFill="1" applyBorder="1" applyAlignment="1">
      <alignment horizontal="center" vertical="center"/>
    </xf>
    <xf numFmtId="0" fontId="4" fillId="18" borderId="1" xfId="3" applyFont="1" applyFill="1" applyBorder="1" applyAlignment="1">
      <alignment wrapText="1"/>
    </xf>
    <xf numFmtId="0" fontId="4" fillId="18" borderId="1" xfId="3" applyFont="1" applyFill="1" applyBorder="1" applyAlignment="1">
      <alignment horizontal="center" vertical="center" wrapText="1"/>
    </xf>
    <xf numFmtId="0" fontId="4" fillId="18" borderId="1" xfId="3" applyFont="1" applyFill="1" applyBorder="1" applyAlignment="1">
      <alignment horizontal="right" wrapText="1"/>
    </xf>
    <xf numFmtId="0" fontId="4" fillId="18" borderId="1" xfId="3" applyFont="1" applyFill="1" applyBorder="1"/>
    <xf numFmtId="0" fontId="4" fillId="18" borderId="1" xfId="3" applyFont="1" applyFill="1" applyBorder="1" applyAlignment="1">
      <alignment horizontal="center"/>
    </xf>
    <xf numFmtId="14" fontId="4" fillId="18" borderId="1" xfId="3" applyNumberFormat="1" applyFont="1" applyFill="1" applyBorder="1" applyAlignment="1">
      <alignment horizontal="right" wrapText="1"/>
    </xf>
    <xf numFmtId="2" fontId="4" fillId="18" borderId="1" xfId="0" applyNumberFormat="1" applyFont="1" applyFill="1" applyBorder="1"/>
    <xf numFmtId="2" fontId="4" fillId="18" borderId="1" xfId="0" applyNumberFormat="1" applyFont="1" applyFill="1" applyBorder="1" applyAlignment="1"/>
    <xf numFmtId="0" fontId="4" fillId="18" borderId="1" xfId="0" applyFont="1" applyFill="1" applyBorder="1"/>
    <xf numFmtId="0" fontId="4" fillId="16" borderId="1" xfId="3" applyFont="1" applyFill="1" applyBorder="1" applyAlignment="1">
      <alignment horizontal="center" wrapText="1"/>
    </xf>
    <xf numFmtId="0" fontId="4" fillId="18" borderId="1" xfId="3" applyFont="1" applyFill="1" applyBorder="1" applyAlignment="1">
      <alignment horizontal="center" wrapText="1"/>
    </xf>
    <xf numFmtId="0" fontId="4" fillId="16" borderId="1" xfId="3" applyFont="1" applyFill="1" applyBorder="1" applyAlignment="1">
      <alignment vertical="center"/>
    </xf>
    <xf numFmtId="0" fontId="8" fillId="6" borderId="2" xfId="3" applyFont="1" applyFill="1" applyBorder="1" applyAlignment="1">
      <alignment wrapText="1"/>
    </xf>
    <xf numFmtId="0" fontId="8" fillId="6" borderId="2" xfId="3" applyFont="1" applyFill="1" applyBorder="1" applyAlignment="1">
      <alignment horizontal="center" vertical="center" wrapText="1"/>
    </xf>
    <xf numFmtId="0" fontId="8" fillId="6" borderId="2" xfId="3" applyFont="1" applyFill="1" applyBorder="1" applyAlignment="1">
      <alignment horizontal="right" wrapText="1"/>
    </xf>
    <xf numFmtId="0" fontId="8" fillId="6" borderId="2" xfId="3" applyFont="1" applyFill="1" applyBorder="1"/>
    <xf numFmtId="0" fontId="8" fillId="6" borderId="2" xfId="3" applyFont="1" applyFill="1" applyBorder="1" applyAlignment="1">
      <alignment horizontal="center"/>
    </xf>
    <xf numFmtId="0" fontId="4" fillId="0" borderId="0" xfId="0" applyFont="1" applyFill="1" applyBorder="1"/>
    <xf numFmtId="0" fontId="4" fillId="19" borderId="1" xfId="0" applyFont="1" applyFill="1" applyBorder="1" applyAlignment="1">
      <alignment horizontal="center" vertical="center"/>
    </xf>
    <xf numFmtId="0" fontId="4" fillId="19" borderId="1" xfId="3" applyFont="1" applyFill="1" applyBorder="1" applyAlignment="1">
      <alignment wrapText="1"/>
    </xf>
    <xf numFmtId="0" fontId="4" fillId="19" borderId="1" xfId="3" applyFont="1" applyFill="1" applyBorder="1" applyAlignment="1">
      <alignment horizontal="center" vertical="center" wrapText="1"/>
    </xf>
    <xf numFmtId="0" fontId="4" fillId="19" borderId="1" xfId="3" applyFont="1" applyFill="1" applyBorder="1" applyAlignment="1">
      <alignment horizontal="right" wrapText="1"/>
    </xf>
    <xf numFmtId="0" fontId="4" fillId="19" borderId="1" xfId="3" applyFont="1" applyFill="1" applyBorder="1"/>
    <xf numFmtId="0" fontId="4" fillId="19" borderId="1" xfId="3" applyFont="1" applyFill="1" applyBorder="1" applyAlignment="1">
      <alignment horizontal="center" vertical="center"/>
    </xf>
    <xf numFmtId="14" fontId="4" fillId="19" borderId="1" xfId="3" applyNumberFormat="1" applyFont="1" applyFill="1" applyBorder="1" applyAlignment="1">
      <alignment horizontal="right" wrapText="1"/>
    </xf>
    <xf numFmtId="2" fontId="4" fillId="19" borderId="1" xfId="0" applyNumberFormat="1" applyFont="1" applyFill="1" applyBorder="1"/>
    <xf numFmtId="2" fontId="4" fillId="19" borderId="1" xfId="0" applyNumberFormat="1" applyFont="1" applyFill="1" applyBorder="1" applyAlignment="1"/>
    <xf numFmtId="0" fontId="4" fillId="19" borderId="1" xfId="0" applyFont="1" applyFill="1" applyBorder="1"/>
    <xf numFmtId="0" fontId="4" fillId="0" borderId="1" xfId="0" applyFont="1" applyFill="1" applyBorder="1" applyAlignment="1">
      <alignment horizontal="center" vertical="center"/>
    </xf>
    <xf numFmtId="0" fontId="4" fillId="0" borderId="1" xfId="3" applyFont="1" applyFill="1" applyBorder="1" applyAlignment="1">
      <alignment wrapText="1"/>
    </xf>
    <xf numFmtId="0" fontId="4" fillId="0" borderId="1" xfId="3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right" wrapText="1"/>
    </xf>
    <xf numFmtId="14" fontId="4" fillId="0" borderId="1" xfId="3" applyNumberFormat="1" applyFont="1" applyFill="1" applyBorder="1" applyAlignment="1">
      <alignment horizontal="right" wrapText="1"/>
    </xf>
    <xf numFmtId="2" fontId="4" fillId="0" borderId="1" xfId="0" applyNumberFormat="1" applyFont="1" applyFill="1" applyBorder="1"/>
    <xf numFmtId="2" fontId="4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/>
    <xf numFmtId="0" fontId="4" fillId="6" borderId="8" xfId="0" applyFont="1" applyFill="1" applyBorder="1"/>
    <xf numFmtId="0" fontId="4" fillId="7" borderId="8" xfId="0" applyFont="1" applyFill="1" applyBorder="1" applyAlignment="1">
      <alignment wrapText="1"/>
    </xf>
    <xf numFmtId="49" fontId="4" fillId="7" borderId="8" xfId="0" applyNumberFormat="1" applyFont="1" applyFill="1" applyBorder="1" applyAlignment="1">
      <alignment horizontal="center" wrapText="1"/>
    </xf>
    <xf numFmtId="0" fontId="4" fillId="7" borderId="8" xfId="0" applyFont="1" applyFill="1" applyBorder="1" applyAlignment="1">
      <alignment horizontal="right" wrapText="1"/>
    </xf>
    <xf numFmtId="0" fontId="4" fillId="7" borderId="8" xfId="0" applyFont="1" applyFill="1" applyBorder="1"/>
    <xf numFmtId="0" fontId="4" fillId="2" borderId="1" xfId="0" applyFont="1" applyFill="1" applyBorder="1" applyAlignment="1"/>
    <xf numFmtId="0" fontId="4" fillId="3" borderId="1" xfId="0" applyFont="1" applyFill="1" applyBorder="1" applyAlignment="1"/>
    <xf numFmtId="0" fontId="4" fillId="20" borderId="0" xfId="0" applyFont="1" applyFill="1" applyBorder="1"/>
    <xf numFmtId="0" fontId="4" fillId="21" borderId="0" xfId="0" applyFont="1" applyFill="1"/>
    <xf numFmtId="0" fontId="10" fillId="0" borderId="0" xfId="0" applyFont="1" applyFill="1"/>
    <xf numFmtId="0" fontId="12" fillId="0" borderId="1" xfId="0" applyFont="1" applyFill="1" applyBorder="1" applyAlignment="1">
      <alignment horizontal="center" vertical="center" textRotation="90" wrapText="1"/>
    </xf>
    <xf numFmtId="0" fontId="10" fillId="0" borderId="0" xfId="0" applyFont="1" applyFill="1" applyAlignment="1">
      <alignment horizontal="center" vertical="center"/>
    </xf>
    <xf numFmtId="2" fontId="10" fillId="0" borderId="0" xfId="0" applyNumberFormat="1" applyFont="1" applyFill="1"/>
    <xf numFmtId="0" fontId="10" fillId="0" borderId="1" xfId="0" applyFont="1" applyFill="1" applyBorder="1" applyAlignment="1">
      <alignment horizontal="center" vertical="center" textRotation="90" wrapText="1"/>
    </xf>
    <xf numFmtId="2" fontId="10" fillId="0" borderId="1" xfId="0" applyNumberFormat="1" applyFont="1" applyFill="1" applyBorder="1" applyAlignment="1">
      <alignment horizontal="center" vertical="center" textRotation="90" wrapText="1"/>
    </xf>
    <xf numFmtId="0" fontId="10" fillId="0" borderId="0" xfId="0" applyFont="1" applyFill="1" applyAlignment="1">
      <alignment horizontal="left"/>
    </xf>
    <xf numFmtId="49" fontId="10" fillId="0" borderId="0" xfId="0" applyNumberFormat="1" applyFont="1" applyFill="1"/>
    <xf numFmtId="0" fontId="10" fillId="0" borderId="0" xfId="0" applyFont="1" applyFill="1" applyAlignment="1">
      <alignment horizontal="center"/>
    </xf>
    <xf numFmtId="0" fontId="10" fillId="3" borderId="1" xfId="0" applyFont="1" applyFill="1" applyBorder="1" applyAlignment="1">
      <alignment wrapText="1"/>
    </xf>
    <xf numFmtId="0" fontId="12" fillId="3" borderId="1" xfId="0" applyFont="1" applyFill="1" applyBorder="1" applyAlignment="1">
      <alignment horizontal="left" wrapText="1"/>
    </xf>
    <xf numFmtId="0" fontId="12" fillId="3" borderId="1" xfId="0" applyFont="1" applyFill="1" applyBorder="1" applyAlignment="1">
      <alignment horizontal="left" vertical="center" wrapText="1"/>
    </xf>
    <xf numFmtId="49" fontId="12" fillId="3" borderId="1" xfId="0" applyNumberFormat="1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right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wrapText="1"/>
    </xf>
    <xf numFmtId="14" fontId="10" fillId="3" borderId="1" xfId="0" applyNumberFormat="1" applyFont="1" applyFill="1" applyBorder="1"/>
    <xf numFmtId="0" fontId="1" fillId="3" borderId="1" xfId="4" applyFont="1" applyFill="1" applyBorder="1" applyAlignment="1"/>
    <xf numFmtId="2" fontId="10" fillId="3" borderId="1" xfId="0" applyNumberFormat="1" applyFont="1" applyFill="1" applyBorder="1"/>
    <xf numFmtId="49" fontId="1" fillId="3" borderId="1" xfId="5" applyNumberFormat="1" applyFont="1" applyFill="1" applyBorder="1" applyAlignment="1">
      <alignment horizontal="center" wrapText="1"/>
    </xf>
    <xf numFmtId="2" fontId="3" fillId="3" borderId="1" xfId="5" applyNumberFormat="1" applyFont="1" applyFill="1" applyBorder="1" applyAlignment="1">
      <alignment wrapText="1"/>
    </xf>
    <xf numFmtId="0" fontId="10" fillId="3" borderId="1" xfId="0" applyFont="1" applyFill="1" applyBorder="1"/>
    <xf numFmtId="0" fontId="12" fillId="3" borderId="1" xfId="0" applyFont="1" applyFill="1" applyBorder="1" applyAlignment="1">
      <alignment wrapText="1"/>
    </xf>
    <xf numFmtId="49" fontId="12" fillId="3" borderId="1" xfId="0" applyNumberFormat="1" applyFont="1" applyFill="1" applyBorder="1" applyAlignment="1">
      <alignment wrapText="1"/>
    </xf>
    <xf numFmtId="0" fontId="12" fillId="3" borderId="1" xfId="0" applyFont="1" applyFill="1" applyBorder="1" applyAlignment="1">
      <alignment horizontal="center"/>
    </xf>
    <xf numFmtId="49" fontId="10" fillId="3" borderId="1" xfId="0" applyNumberFormat="1" applyFont="1" applyFill="1" applyBorder="1" applyAlignment="1">
      <alignment wrapText="1"/>
    </xf>
    <xf numFmtId="0" fontId="10" fillId="3" borderId="1" xfId="0" applyFont="1" applyFill="1" applyBorder="1" applyAlignment="1">
      <alignment horizontal="right" wrapText="1"/>
    </xf>
    <xf numFmtId="0" fontId="10" fillId="3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left" wrapText="1"/>
    </xf>
    <xf numFmtId="0" fontId="1" fillId="3" borderId="1" xfId="0" applyFont="1" applyFill="1" applyBorder="1" applyAlignment="1">
      <alignment wrapText="1"/>
    </xf>
    <xf numFmtId="49" fontId="1" fillId="3" borderId="1" xfId="0" applyNumberFormat="1" applyFont="1" applyFill="1" applyBorder="1" applyAlignment="1">
      <alignment wrapText="1"/>
    </xf>
    <xf numFmtId="0" fontId="1" fillId="3" borderId="1" xfId="0" applyFont="1" applyFill="1" applyBorder="1" applyAlignment="1">
      <alignment horizontal="right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wrapText="1"/>
    </xf>
    <xf numFmtId="14" fontId="1" fillId="3" borderId="1" xfId="0" applyNumberFormat="1" applyFont="1" applyFill="1" applyBorder="1"/>
    <xf numFmtId="0" fontId="15" fillId="3" borderId="13" xfId="0" applyFont="1" applyFill="1" applyBorder="1" applyAlignment="1">
      <alignment wrapText="1"/>
    </xf>
    <xf numFmtId="0" fontId="12" fillId="3" borderId="13" xfId="0" applyFont="1" applyFill="1" applyBorder="1" applyAlignment="1">
      <alignment wrapText="1"/>
    </xf>
    <xf numFmtId="49" fontId="12" fillId="3" borderId="13" xfId="0" applyNumberFormat="1" applyFont="1" applyFill="1" applyBorder="1" applyAlignment="1">
      <alignment wrapText="1"/>
    </xf>
    <xf numFmtId="0" fontId="12" fillId="3" borderId="13" xfId="0" applyFont="1" applyFill="1" applyBorder="1" applyAlignment="1">
      <alignment horizontal="right" wrapText="1"/>
    </xf>
    <xf numFmtId="0" fontId="12" fillId="3" borderId="13" xfId="0" applyFont="1" applyFill="1" applyBorder="1" applyAlignment="1">
      <alignment horizontal="center" wrapText="1"/>
    </xf>
    <xf numFmtId="14" fontId="12" fillId="3" borderId="13" xfId="0" applyNumberFormat="1" applyFont="1" applyFill="1" applyBorder="1" applyAlignment="1">
      <alignment horizontal="right" wrapText="1"/>
    </xf>
    <xf numFmtId="0" fontId="10" fillId="3" borderId="1" xfId="0" applyFont="1" applyFill="1" applyBorder="1" applyAlignment="1">
      <alignment vertical="top"/>
    </xf>
    <xf numFmtId="0" fontId="10" fillId="3" borderId="1" xfId="0" applyFont="1" applyFill="1" applyBorder="1" applyAlignment="1">
      <alignment horizontal="left" vertical="top" wrapText="1"/>
    </xf>
    <xf numFmtId="49" fontId="10" fillId="3" borderId="1" xfId="0" applyNumberFormat="1" applyFont="1" applyFill="1" applyBorder="1"/>
    <xf numFmtId="0" fontId="10" fillId="3" borderId="1" xfId="0" applyFont="1" applyFill="1" applyBorder="1" applyAlignment="1">
      <alignment horizontal="center" vertical="center"/>
    </xf>
    <xf numFmtId="14" fontId="10" fillId="3" borderId="1" xfId="0" applyNumberFormat="1" applyFont="1" applyFill="1" applyBorder="1" applyAlignment="1">
      <alignment wrapText="1"/>
    </xf>
    <xf numFmtId="0" fontId="10" fillId="3" borderId="1" xfId="0" applyFont="1" applyFill="1" applyBorder="1" applyAlignment="1">
      <alignment horizontal="left" vertical="center" wrapText="1"/>
    </xf>
    <xf numFmtId="0" fontId="10" fillId="3" borderId="0" xfId="0" applyFont="1" applyFill="1"/>
    <xf numFmtId="49" fontId="10" fillId="3" borderId="0" xfId="0" applyNumberFormat="1" applyFont="1" applyFill="1"/>
    <xf numFmtId="0" fontId="10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center"/>
    </xf>
    <xf numFmtId="2" fontId="10" fillId="3" borderId="0" xfId="0" applyNumberFormat="1" applyFont="1" applyFill="1"/>
    <xf numFmtId="0" fontId="12" fillId="0" borderId="1" xfId="0" applyFont="1" applyFill="1" applyBorder="1" applyAlignment="1">
      <alignment horizontal="center" vertical="center" wrapText="1"/>
    </xf>
    <xf numFmtId="2" fontId="16" fillId="3" borderId="0" xfId="0" applyNumberFormat="1" applyFont="1" applyFill="1"/>
    <xf numFmtId="14" fontId="10" fillId="3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left" wrapText="1"/>
    </xf>
    <xf numFmtId="2" fontId="10" fillId="3" borderId="1" xfId="0" applyNumberFormat="1" applyFont="1" applyFill="1" applyBorder="1" applyAlignment="1">
      <alignment horizontal="right" wrapText="1"/>
    </xf>
    <xf numFmtId="0" fontId="10" fillId="3" borderId="1" xfId="0" applyFont="1" applyFill="1" applyBorder="1" applyAlignment="1"/>
    <xf numFmtId="0" fontId="10" fillId="22" borderId="0" xfId="0" applyFont="1" applyFill="1"/>
    <xf numFmtId="14" fontId="10" fillId="3" borderId="1" xfId="0" applyNumberFormat="1" applyFont="1" applyFill="1" applyBorder="1" applyAlignment="1">
      <alignment horizontal="center"/>
    </xf>
    <xf numFmtId="0" fontId="10" fillId="7" borderId="0" xfId="0" applyFont="1" applyFill="1"/>
    <xf numFmtId="2" fontId="1" fillId="3" borderId="1" xfId="5" applyNumberFormat="1" applyFont="1" applyFill="1" applyBorder="1" applyAlignment="1">
      <alignment horizontal="center" wrapText="1"/>
    </xf>
    <xf numFmtId="2" fontId="10" fillId="3" borderId="0" xfId="0" applyNumberFormat="1" applyFont="1" applyFill="1" applyAlignment="1">
      <alignment horizontal="right"/>
    </xf>
    <xf numFmtId="2" fontId="10" fillId="3" borderId="3" xfId="0" applyNumberFormat="1" applyFont="1" applyFill="1" applyBorder="1" applyAlignment="1">
      <alignment horizontal="center" vertical="center" textRotation="90" wrapText="1"/>
    </xf>
    <xf numFmtId="0" fontId="10" fillId="3" borderId="1" xfId="0" applyFont="1" applyFill="1" applyBorder="1" applyAlignment="1">
      <alignment horizontal="center" vertical="center" textRotation="90" wrapText="1"/>
    </xf>
    <xf numFmtId="0" fontId="10" fillId="3" borderId="0" xfId="0" applyFont="1" applyFill="1" applyAlignment="1">
      <alignment horizontal="left"/>
    </xf>
    <xf numFmtId="0" fontId="7" fillId="2" borderId="1" xfId="0" applyFont="1" applyFill="1" applyBorder="1" applyAlignment="1"/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wrapText="1"/>
    </xf>
    <xf numFmtId="14" fontId="4" fillId="11" borderId="4" xfId="0" applyNumberFormat="1" applyFont="1" applyFill="1" applyBorder="1" applyAlignment="1">
      <alignment horizontal="center"/>
    </xf>
    <xf numFmtId="14" fontId="4" fillId="11" borderId="7" xfId="0" applyNumberFormat="1" applyFont="1" applyFill="1" applyBorder="1" applyAlignment="1">
      <alignment horizontal="center"/>
    </xf>
    <xf numFmtId="14" fontId="4" fillId="11" borderId="6" xfId="0" applyNumberFormat="1" applyFont="1" applyFill="1" applyBorder="1" applyAlignment="1">
      <alignment horizontal="center"/>
    </xf>
    <xf numFmtId="14" fontId="4" fillId="6" borderId="5" xfId="0" applyNumberFormat="1" applyFont="1" applyFill="1" applyBorder="1" applyAlignment="1">
      <alignment horizontal="center"/>
    </xf>
    <xf numFmtId="14" fontId="4" fillId="6" borderId="9" xfId="0" applyNumberFormat="1" applyFont="1" applyFill="1" applyBorder="1" applyAlignment="1">
      <alignment horizontal="center"/>
    </xf>
    <xf numFmtId="14" fontId="4" fillId="6" borderId="10" xfId="0" applyNumberFormat="1" applyFont="1" applyFill="1" applyBorder="1" applyAlignment="1">
      <alignment horizontal="center"/>
    </xf>
    <xf numFmtId="14" fontId="4" fillId="6" borderId="4" xfId="0" applyNumberFormat="1" applyFont="1" applyFill="1" applyBorder="1" applyAlignment="1">
      <alignment horizontal="center"/>
    </xf>
    <xf numFmtId="14" fontId="4" fillId="6" borderId="7" xfId="0" applyNumberFormat="1" applyFont="1" applyFill="1" applyBorder="1" applyAlignment="1">
      <alignment horizontal="center"/>
    </xf>
    <xf numFmtId="14" fontId="4" fillId="6" borderId="6" xfId="0" applyNumberFormat="1" applyFont="1" applyFill="1" applyBorder="1" applyAlignment="1">
      <alignment horizontal="center"/>
    </xf>
    <xf numFmtId="14" fontId="4" fillId="9" borderId="4" xfId="0" applyNumberFormat="1" applyFont="1" applyFill="1" applyBorder="1" applyAlignment="1">
      <alignment horizontal="center"/>
    </xf>
    <xf numFmtId="14" fontId="4" fillId="9" borderId="7" xfId="0" applyNumberFormat="1" applyFont="1" applyFill="1" applyBorder="1" applyAlignment="1">
      <alignment horizontal="center"/>
    </xf>
    <xf numFmtId="0" fontId="4" fillId="2" borderId="3" xfId="0" applyFont="1" applyFill="1" applyBorder="1" applyAlignment="1"/>
    <xf numFmtId="0" fontId="4" fillId="2" borderId="11" xfId="0" applyFont="1" applyFill="1" applyBorder="1" applyAlignment="1"/>
    <xf numFmtId="0" fontId="4" fillId="2" borderId="12" xfId="0" applyFont="1" applyFill="1" applyBorder="1" applyAlignment="1"/>
    <xf numFmtId="0" fontId="14" fillId="3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13" fillId="7" borderId="0" xfId="0" applyFont="1" applyFill="1" applyAlignment="1">
      <alignment horizontal="center"/>
    </xf>
    <xf numFmtId="2" fontId="10" fillId="3" borderId="1" xfId="0" applyNumberFormat="1" applyFont="1" applyFill="1" applyBorder="1" applyAlignment="1">
      <alignment horizontal="center" vertical="center" textRotation="90" wrapText="1"/>
    </xf>
  </cellXfs>
  <cellStyles count="6">
    <cellStyle name="Excel Built-in Normal" xfId="1"/>
    <cellStyle name="Обычный" xfId="0" builtinId="0"/>
    <cellStyle name="Обычный 2" xfId="5"/>
    <cellStyle name="Обычный 2 2" xfId="2"/>
    <cellStyle name="Обычный 4" xfId="4"/>
    <cellStyle name="Обычный_Лист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7" Type="http://schemas.openxmlformats.org/officeDocument/2006/relationships/image" Target="../media/image7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6" Type="http://schemas.openxmlformats.org/officeDocument/2006/relationships/image" Target="../media/image6.wmf"/><Relationship Id="rId5" Type="http://schemas.openxmlformats.org/officeDocument/2006/relationships/image" Target="../media/image5.wmf"/><Relationship Id="rId4" Type="http://schemas.openxmlformats.org/officeDocument/2006/relationships/image" Target="../media/image4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641</xdr:row>
      <xdr:rowOff>142875</xdr:rowOff>
    </xdr:from>
    <xdr:to>
      <xdr:col>7</xdr:col>
      <xdr:colOff>0</xdr:colOff>
      <xdr:row>642</xdr:row>
      <xdr:rowOff>38100</xdr:rowOff>
    </xdr:to>
    <xdr:pic>
      <xdr:nvPicPr>
        <xdr:cNvPr id="2" name="Изображения 9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10423325"/>
          <a:ext cx="571500" cy="571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642</xdr:row>
      <xdr:rowOff>133350</xdr:rowOff>
    </xdr:from>
    <xdr:to>
      <xdr:col>7</xdr:col>
      <xdr:colOff>0</xdr:colOff>
      <xdr:row>643</xdr:row>
      <xdr:rowOff>38100</xdr:rowOff>
    </xdr:to>
    <xdr:pic>
      <xdr:nvPicPr>
        <xdr:cNvPr id="3" name="Изображения 9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10575725"/>
          <a:ext cx="571500" cy="666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641</xdr:row>
      <xdr:rowOff>142875</xdr:rowOff>
    </xdr:from>
    <xdr:to>
      <xdr:col>7</xdr:col>
      <xdr:colOff>0</xdr:colOff>
      <xdr:row>642</xdr:row>
      <xdr:rowOff>38100</xdr:rowOff>
    </xdr:to>
    <xdr:pic>
      <xdr:nvPicPr>
        <xdr:cNvPr id="4" name="Изображения 10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10423325"/>
          <a:ext cx="571500" cy="571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642</xdr:row>
      <xdr:rowOff>133350</xdr:rowOff>
    </xdr:from>
    <xdr:to>
      <xdr:col>7</xdr:col>
      <xdr:colOff>0</xdr:colOff>
      <xdr:row>643</xdr:row>
      <xdr:rowOff>38100</xdr:rowOff>
    </xdr:to>
    <xdr:pic>
      <xdr:nvPicPr>
        <xdr:cNvPr id="5" name="Изображения 10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10575725"/>
          <a:ext cx="571500" cy="666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641</xdr:row>
      <xdr:rowOff>142875</xdr:rowOff>
    </xdr:from>
    <xdr:to>
      <xdr:col>7</xdr:col>
      <xdr:colOff>0</xdr:colOff>
      <xdr:row>642</xdr:row>
      <xdr:rowOff>38100</xdr:rowOff>
    </xdr:to>
    <xdr:pic>
      <xdr:nvPicPr>
        <xdr:cNvPr id="6" name="Изображения 1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10423325"/>
          <a:ext cx="571500" cy="571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642</xdr:row>
      <xdr:rowOff>133350</xdr:rowOff>
    </xdr:from>
    <xdr:to>
      <xdr:col>7</xdr:col>
      <xdr:colOff>0</xdr:colOff>
      <xdr:row>643</xdr:row>
      <xdr:rowOff>38100</xdr:rowOff>
    </xdr:to>
    <xdr:pic>
      <xdr:nvPicPr>
        <xdr:cNvPr id="7" name="Изображения 11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10575725"/>
          <a:ext cx="571500" cy="666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641</xdr:row>
      <xdr:rowOff>142875</xdr:rowOff>
    </xdr:from>
    <xdr:to>
      <xdr:col>7</xdr:col>
      <xdr:colOff>0</xdr:colOff>
      <xdr:row>642</xdr:row>
      <xdr:rowOff>38100</xdr:rowOff>
    </xdr:to>
    <xdr:pic>
      <xdr:nvPicPr>
        <xdr:cNvPr id="8" name="Изображения 11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10423325"/>
          <a:ext cx="571500" cy="571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642</xdr:row>
      <xdr:rowOff>133350</xdr:rowOff>
    </xdr:from>
    <xdr:to>
      <xdr:col>7</xdr:col>
      <xdr:colOff>0</xdr:colOff>
      <xdr:row>643</xdr:row>
      <xdr:rowOff>38100</xdr:rowOff>
    </xdr:to>
    <xdr:pic>
      <xdr:nvPicPr>
        <xdr:cNvPr id="9" name="Изображения 11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10575725"/>
          <a:ext cx="571500" cy="666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641</xdr:row>
      <xdr:rowOff>142875</xdr:rowOff>
    </xdr:from>
    <xdr:to>
      <xdr:col>7</xdr:col>
      <xdr:colOff>0</xdr:colOff>
      <xdr:row>642</xdr:row>
      <xdr:rowOff>38100</xdr:rowOff>
    </xdr:to>
    <xdr:pic>
      <xdr:nvPicPr>
        <xdr:cNvPr id="10" name="Изображения 11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10423325"/>
          <a:ext cx="571500" cy="571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642</xdr:row>
      <xdr:rowOff>133350</xdr:rowOff>
    </xdr:from>
    <xdr:to>
      <xdr:col>7</xdr:col>
      <xdr:colOff>0</xdr:colOff>
      <xdr:row>643</xdr:row>
      <xdr:rowOff>38100</xdr:rowOff>
    </xdr:to>
    <xdr:pic>
      <xdr:nvPicPr>
        <xdr:cNvPr id="11" name="Изображения 12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10575725"/>
          <a:ext cx="571500" cy="666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641</xdr:row>
      <xdr:rowOff>142875</xdr:rowOff>
    </xdr:from>
    <xdr:to>
      <xdr:col>7</xdr:col>
      <xdr:colOff>0</xdr:colOff>
      <xdr:row>642</xdr:row>
      <xdr:rowOff>38100</xdr:rowOff>
    </xdr:to>
    <xdr:pic>
      <xdr:nvPicPr>
        <xdr:cNvPr id="12" name="Изображения 1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10423325"/>
          <a:ext cx="571500" cy="571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642</xdr:row>
      <xdr:rowOff>133350</xdr:rowOff>
    </xdr:from>
    <xdr:to>
      <xdr:col>7</xdr:col>
      <xdr:colOff>0</xdr:colOff>
      <xdr:row>643</xdr:row>
      <xdr:rowOff>38100</xdr:rowOff>
    </xdr:to>
    <xdr:pic>
      <xdr:nvPicPr>
        <xdr:cNvPr id="13" name="Изображения 12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10575725"/>
          <a:ext cx="571500" cy="666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641</xdr:row>
      <xdr:rowOff>142875</xdr:rowOff>
    </xdr:from>
    <xdr:to>
      <xdr:col>7</xdr:col>
      <xdr:colOff>0</xdr:colOff>
      <xdr:row>642</xdr:row>
      <xdr:rowOff>38100</xdr:rowOff>
    </xdr:to>
    <xdr:pic>
      <xdr:nvPicPr>
        <xdr:cNvPr id="14" name="Изображения 1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10423325"/>
          <a:ext cx="571500" cy="571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642</xdr:row>
      <xdr:rowOff>133350</xdr:rowOff>
    </xdr:from>
    <xdr:to>
      <xdr:col>7</xdr:col>
      <xdr:colOff>0</xdr:colOff>
      <xdr:row>643</xdr:row>
      <xdr:rowOff>38100</xdr:rowOff>
    </xdr:to>
    <xdr:pic>
      <xdr:nvPicPr>
        <xdr:cNvPr id="15" name="Изображения 13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10575725"/>
          <a:ext cx="571500" cy="666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641</xdr:row>
      <xdr:rowOff>142875</xdr:rowOff>
    </xdr:from>
    <xdr:to>
      <xdr:col>7</xdr:col>
      <xdr:colOff>0</xdr:colOff>
      <xdr:row>642</xdr:row>
      <xdr:rowOff>38100</xdr:rowOff>
    </xdr:to>
    <xdr:pic>
      <xdr:nvPicPr>
        <xdr:cNvPr id="16" name="Изображения 13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10423325"/>
          <a:ext cx="571500" cy="571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642</xdr:row>
      <xdr:rowOff>133350</xdr:rowOff>
    </xdr:from>
    <xdr:to>
      <xdr:col>7</xdr:col>
      <xdr:colOff>0</xdr:colOff>
      <xdr:row>643</xdr:row>
      <xdr:rowOff>38100</xdr:rowOff>
    </xdr:to>
    <xdr:pic>
      <xdr:nvPicPr>
        <xdr:cNvPr id="17" name="Изображения 13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10575725"/>
          <a:ext cx="571500" cy="666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641</xdr:row>
      <xdr:rowOff>142875</xdr:rowOff>
    </xdr:from>
    <xdr:to>
      <xdr:col>7</xdr:col>
      <xdr:colOff>0</xdr:colOff>
      <xdr:row>642</xdr:row>
      <xdr:rowOff>38100</xdr:rowOff>
    </xdr:to>
    <xdr:pic>
      <xdr:nvPicPr>
        <xdr:cNvPr id="18" name="Изображения 13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10423325"/>
          <a:ext cx="571500" cy="571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642</xdr:row>
      <xdr:rowOff>133350</xdr:rowOff>
    </xdr:from>
    <xdr:to>
      <xdr:col>7</xdr:col>
      <xdr:colOff>0</xdr:colOff>
      <xdr:row>643</xdr:row>
      <xdr:rowOff>38100</xdr:rowOff>
    </xdr:to>
    <xdr:pic>
      <xdr:nvPicPr>
        <xdr:cNvPr id="19" name="Изображения 139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10575725"/>
          <a:ext cx="571500" cy="666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640</xdr:row>
      <xdr:rowOff>152400</xdr:rowOff>
    </xdr:from>
    <xdr:to>
      <xdr:col>7</xdr:col>
      <xdr:colOff>0</xdr:colOff>
      <xdr:row>641</xdr:row>
      <xdr:rowOff>95250</xdr:rowOff>
    </xdr:to>
    <xdr:pic>
      <xdr:nvPicPr>
        <xdr:cNvPr id="20" name="Изображения 53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10270925"/>
          <a:ext cx="571500" cy="1047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641</xdr:row>
      <xdr:rowOff>142875</xdr:rowOff>
    </xdr:from>
    <xdr:to>
      <xdr:col>7</xdr:col>
      <xdr:colOff>0</xdr:colOff>
      <xdr:row>642</xdr:row>
      <xdr:rowOff>85725</xdr:rowOff>
    </xdr:to>
    <xdr:pic>
      <xdr:nvPicPr>
        <xdr:cNvPr id="21" name="Изображения 53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10423325"/>
          <a:ext cx="571500" cy="1047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640</xdr:row>
      <xdr:rowOff>152400</xdr:rowOff>
    </xdr:from>
    <xdr:to>
      <xdr:col>7</xdr:col>
      <xdr:colOff>0</xdr:colOff>
      <xdr:row>641</xdr:row>
      <xdr:rowOff>95250</xdr:rowOff>
    </xdr:to>
    <xdr:pic>
      <xdr:nvPicPr>
        <xdr:cNvPr id="22" name="Изображения 54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10270925"/>
          <a:ext cx="571500" cy="1047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641</xdr:row>
      <xdr:rowOff>142875</xdr:rowOff>
    </xdr:from>
    <xdr:to>
      <xdr:col>7</xdr:col>
      <xdr:colOff>0</xdr:colOff>
      <xdr:row>642</xdr:row>
      <xdr:rowOff>85725</xdr:rowOff>
    </xdr:to>
    <xdr:pic>
      <xdr:nvPicPr>
        <xdr:cNvPr id="23" name="Изображения 54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10423325"/>
          <a:ext cx="571500" cy="1047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640</xdr:row>
      <xdr:rowOff>152400</xdr:rowOff>
    </xdr:from>
    <xdr:to>
      <xdr:col>7</xdr:col>
      <xdr:colOff>0</xdr:colOff>
      <xdr:row>641</xdr:row>
      <xdr:rowOff>95250</xdr:rowOff>
    </xdr:to>
    <xdr:pic>
      <xdr:nvPicPr>
        <xdr:cNvPr id="24" name="Изображения 5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10270925"/>
          <a:ext cx="571500" cy="1047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641</xdr:row>
      <xdr:rowOff>142875</xdr:rowOff>
    </xdr:from>
    <xdr:to>
      <xdr:col>7</xdr:col>
      <xdr:colOff>0</xdr:colOff>
      <xdr:row>642</xdr:row>
      <xdr:rowOff>85725</xdr:rowOff>
    </xdr:to>
    <xdr:pic>
      <xdr:nvPicPr>
        <xdr:cNvPr id="25" name="Изображения 54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10423325"/>
          <a:ext cx="571500" cy="1047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467</xdr:row>
      <xdr:rowOff>123825</xdr:rowOff>
    </xdr:from>
    <xdr:to>
      <xdr:col>7</xdr:col>
      <xdr:colOff>0</xdr:colOff>
      <xdr:row>467</xdr:row>
      <xdr:rowOff>142875</xdr:rowOff>
    </xdr:to>
    <xdr:pic>
      <xdr:nvPicPr>
        <xdr:cNvPr id="26" name="Изображения 55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29050" y="82229325"/>
          <a:ext cx="5619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469</xdr:row>
      <xdr:rowOff>104775</xdr:rowOff>
    </xdr:from>
    <xdr:to>
      <xdr:col>7</xdr:col>
      <xdr:colOff>0</xdr:colOff>
      <xdr:row>469</xdr:row>
      <xdr:rowOff>161925</xdr:rowOff>
    </xdr:to>
    <xdr:pic>
      <xdr:nvPicPr>
        <xdr:cNvPr id="27" name="Изображения 55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82534125"/>
          <a:ext cx="56197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607</xdr:row>
      <xdr:rowOff>9525</xdr:rowOff>
    </xdr:from>
    <xdr:to>
      <xdr:col>7</xdr:col>
      <xdr:colOff>0</xdr:colOff>
      <xdr:row>607</xdr:row>
      <xdr:rowOff>38100</xdr:rowOff>
    </xdr:to>
    <xdr:pic>
      <xdr:nvPicPr>
        <xdr:cNvPr id="28" name="Изображения 55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104784525"/>
          <a:ext cx="5619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608</xdr:row>
      <xdr:rowOff>142875</xdr:rowOff>
    </xdr:from>
    <xdr:to>
      <xdr:col>7</xdr:col>
      <xdr:colOff>0</xdr:colOff>
      <xdr:row>609</xdr:row>
      <xdr:rowOff>38100</xdr:rowOff>
    </xdr:to>
    <xdr:pic>
      <xdr:nvPicPr>
        <xdr:cNvPr id="29" name="Изображения 55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105079800"/>
          <a:ext cx="56197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670</xdr:row>
      <xdr:rowOff>38100</xdr:rowOff>
    </xdr:from>
    <xdr:to>
      <xdr:col>7</xdr:col>
      <xdr:colOff>0</xdr:colOff>
      <xdr:row>670</xdr:row>
      <xdr:rowOff>133350</xdr:rowOff>
    </xdr:to>
    <xdr:pic>
      <xdr:nvPicPr>
        <xdr:cNvPr id="30" name="Изображения 55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15014375"/>
          <a:ext cx="571500" cy="952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671</xdr:row>
      <xdr:rowOff>38100</xdr:rowOff>
    </xdr:from>
    <xdr:to>
      <xdr:col>7</xdr:col>
      <xdr:colOff>0</xdr:colOff>
      <xdr:row>671</xdr:row>
      <xdr:rowOff>133350</xdr:rowOff>
    </xdr:to>
    <xdr:pic>
      <xdr:nvPicPr>
        <xdr:cNvPr id="31" name="Изображения 55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15176300"/>
          <a:ext cx="571500" cy="952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467</xdr:row>
      <xdr:rowOff>123825</xdr:rowOff>
    </xdr:from>
    <xdr:to>
      <xdr:col>7</xdr:col>
      <xdr:colOff>0</xdr:colOff>
      <xdr:row>467</xdr:row>
      <xdr:rowOff>142875</xdr:rowOff>
    </xdr:to>
    <xdr:pic>
      <xdr:nvPicPr>
        <xdr:cNvPr id="32" name="Изображения 56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29050" y="82229325"/>
          <a:ext cx="5619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469</xdr:row>
      <xdr:rowOff>104775</xdr:rowOff>
    </xdr:from>
    <xdr:to>
      <xdr:col>7</xdr:col>
      <xdr:colOff>0</xdr:colOff>
      <xdr:row>469</xdr:row>
      <xdr:rowOff>161925</xdr:rowOff>
    </xdr:to>
    <xdr:pic>
      <xdr:nvPicPr>
        <xdr:cNvPr id="33" name="Изображения 56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82534125"/>
          <a:ext cx="56197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607</xdr:row>
      <xdr:rowOff>9525</xdr:rowOff>
    </xdr:from>
    <xdr:to>
      <xdr:col>7</xdr:col>
      <xdr:colOff>0</xdr:colOff>
      <xdr:row>607</xdr:row>
      <xdr:rowOff>38100</xdr:rowOff>
    </xdr:to>
    <xdr:pic>
      <xdr:nvPicPr>
        <xdr:cNvPr id="34" name="Изображения 56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104784525"/>
          <a:ext cx="5619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608</xdr:row>
      <xdr:rowOff>142875</xdr:rowOff>
    </xdr:from>
    <xdr:to>
      <xdr:col>7</xdr:col>
      <xdr:colOff>0</xdr:colOff>
      <xdr:row>609</xdr:row>
      <xdr:rowOff>38100</xdr:rowOff>
    </xdr:to>
    <xdr:pic>
      <xdr:nvPicPr>
        <xdr:cNvPr id="35" name="Изображения 56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105079800"/>
          <a:ext cx="56197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670</xdr:row>
      <xdr:rowOff>38100</xdr:rowOff>
    </xdr:from>
    <xdr:to>
      <xdr:col>7</xdr:col>
      <xdr:colOff>0</xdr:colOff>
      <xdr:row>670</xdr:row>
      <xdr:rowOff>133350</xdr:rowOff>
    </xdr:to>
    <xdr:pic>
      <xdr:nvPicPr>
        <xdr:cNvPr id="36" name="Изображения 56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15014375"/>
          <a:ext cx="571500" cy="952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671</xdr:row>
      <xdr:rowOff>38100</xdr:rowOff>
    </xdr:from>
    <xdr:to>
      <xdr:col>7</xdr:col>
      <xdr:colOff>0</xdr:colOff>
      <xdr:row>671</xdr:row>
      <xdr:rowOff>133350</xdr:rowOff>
    </xdr:to>
    <xdr:pic>
      <xdr:nvPicPr>
        <xdr:cNvPr id="37" name="Изображения 56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15176300"/>
          <a:ext cx="571500" cy="952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467</xdr:row>
      <xdr:rowOff>123825</xdr:rowOff>
    </xdr:from>
    <xdr:to>
      <xdr:col>7</xdr:col>
      <xdr:colOff>0</xdr:colOff>
      <xdr:row>467</xdr:row>
      <xdr:rowOff>142875</xdr:rowOff>
    </xdr:to>
    <xdr:pic>
      <xdr:nvPicPr>
        <xdr:cNvPr id="38" name="Изображения 57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29050" y="82229325"/>
          <a:ext cx="5619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469</xdr:row>
      <xdr:rowOff>104775</xdr:rowOff>
    </xdr:from>
    <xdr:to>
      <xdr:col>7</xdr:col>
      <xdr:colOff>0</xdr:colOff>
      <xdr:row>469</xdr:row>
      <xdr:rowOff>161925</xdr:rowOff>
    </xdr:to>
    <xdr:pic>
      <xdr:nvPicPr>
        <xdr:cNvPr id="39" name="Изображения 57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82534125"/>
          <a:ext cx="56197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607</xdr:row>
      <xdr:rowOff>9525</xdr:rowOff>
    </xdr:from>
    <xdr:to>
      <xdr:col>7</xdr:col>
      <xdr:colOff>0</xdr:colOff>
      <xdr:row>607</xdr:row>
      <xdr:rowOff>38100</xdr:rowOff>
    </xdr:to>
    <xdr:pic>
      <xdr:nvPicPr>
        <xdr:cNvPr id="40" name="Изображения 57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104784525"/>
          <a:ext cx="5619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608</xdr:row>
      <xdr:rowOff>142875</xdr:rowOff>
    </xdr:from>
    <xdr:to>
      <xdr:col>7</xdr:col>
      <xdr:colOff>0</xdr:colOff>
      <xdr:row>609</xdr:row>
      <xdr:rowOff>38100</xdr:rowOff>
    </xdr:to>
    <xdr:pic>
      <xdr:nvPicPr>
        <xdr:cNvPr id="41" name="Изображения 57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105079800"/>
          <a:ext cx="56197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670</xdr:row>
      <xdr:rowOff>38100</xdr:rowOff>
    </xdr:from>
    <xdr:to>
      <xdr:col>7</xdr:col>
      <xdr:colOff>0</xdr:colOff>
      <xdr:row>670</xdr:row>
      <xdr:rowOff>133350</xdr:rowOff>
    </xdr:to>
    <xdr:pic>
      <xdr:nvPicPr>
        <xdr:cNvPr id="42" name="Изображения 57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15014375"/>
          <a:ext cx="571500" cy="952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671</xdr:row>
      <xdr:rowOff>38100</xdr:rowOff>
    </xdr:from>
    <xdr:to>
      <xdr:col>7</xdr:col>
      <xdr:colOff>0</xdr:colOff>
      <xdr:row>671</xdr:row>
      <xdr:rowOff>133350</xdr:rowOff>
    </xdr:to>
    <xdr:pic>
      <xdr:nvPicPr>
        <xdr:cNvPr id="43" name="Изображения 57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15176300"/>
          <a:ext cx="571500" cy="952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458</xdr:row>
      <xdr:rowOff>47625</xdr:rowOff>
    </xdr:from>
    <xdr:to>
      <xdr:col>7</xdr:col>
      <xdr:colOff>0</xdr:colOff>
      <xdr:row>458</xdr:row>
      <xdr:rowOff>152400</xdr:rowOff>
    </xdr:to>
    <xdr:pic>
      <xdr:nvPicPr>
        <xdr:cNvPr id="44" name="Изображения 64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29050" y="80695800"/>
          <a:ext cx="5619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460</xdr:row>
      <xdr:rowOff>28575</xdr:rowOff>
    </xdr:from>
    <xdr:to>
      <xdr:col>7</xdr:col>
      <xdr:colOff>0</xdr:colOff>
      <xdr:row>460</xdr:row>
      <xdr:rowOff>133350</xdr:rowOff>
    </xdr:to>
    <xdr:pic>
      <xdr:nvPicPr>
        <xdr:cNvPr id="45" name="Изображения 64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81000600"/>
          <a:ext cx="5619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597</xdr:row>
      <xdr:rowOff>85725</xdr:rowOff>
    </xdr:from>
    <xdr:to>
      <xdr:col>7</xdr:col>
      <xdr:colOff>0</xdr:colOff>
      <xdr:row>598</xdr:row>
      <xdr:rowOff>19050</xdr:rowOff>
    </xdr:to>
    <xdr:pic>
      <xdr:nvPicPr>
        <xdr:cNvPr id="46" name="Изображения 64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103241475"/>
          <a:ext cx="561975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599</xdr:row>
      <xdr:rowOff>66675</xdr:rowOff>
    </xdr:from>
    <xdr:to>
      <xdr:col>7</xdr:col>
      <xdr:colOff>0</xdr:colOff>
      <xdr:row>600</xdr:row>
      <xdr:rowOff>19050</xdr:rowOff>
    </xdr:to>
    <xdr:pic>
      <xdr:nvPicPr>
        <xdr:cNvPr id="47" name="Изображения 64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103546275"/>
          <a:ext cx="5619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660</xdr:row>
      <xdr:rowOff>123825</xdr:rowOff>
    </xdr:from>
    <xdr:to>
      <xdr:col>7</xdr:col>
      <xdr:colOff>0</xdr:colOff>
      <xdr:row>661</xdr:row>
      <xdr:rowOff>57150</xdr:rowOff>
    </xdr:to>
    <xdr:pic>
      <xdr:nvPicPr>
        <xdr:cNvPr id="48" name="Изображения 6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13480850"/>
          <a:ext cx="571500" cy="952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661</xdr:row>
      <xdr:rowOff>123825</xdr:rowOff>
    </xdr:from>
    <xdr:to>
      <xdr:col>7</xdr:col>
      <xdr:colOff>0</xdr:colOff>
      <xdr:row>662</xdr:row>
      <xdr:rowOff>47625</xdr:rowOff>
    </xdr:to>
    <xdr:pic>
      <xdr:nvPicPr>
        <xdr:cNvPr id="49" name="Изображения 64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13642775"/>
          <a:ext cx="571500" cy="857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458</xdr:row>
      <xdr:rowOff>47625</xdr:rowOff>
    </xdr:from>
    <xdr:to>
      <xdr:col>7</xdr:col>
      <xdr:colOff>0</xdr:colOff>
      <xdr:row>458</xdr:row>
      <xdr:rowOff>152400</xdr:rowOff>
    </xdr:to>
    <xdr:pic>
      <xdr:nvPicPr>
        <xdr:cNvPr id="50" name="Изображения 65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29050" y="80695800"/>
          <a:ext cx="5619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460</xdr:row>
      <xdr:rowOff>28575</xdr:rowOff>
    </xdr:from>
    <xdr:to>
      <xdr:col>7</xdr:col>
      <xdr:colOff>0</xdr:colOff>
      <xdr:row>460</xdr:row>
      <xdr:rowOff>133350</xdr:rowOff>
    </xdr:to>
    <xdr:pic>
      <xdr:nvPicPr>
        <xdr:cNvPr id="51" name="Изображения 65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81000600"/>
          <a:ext cx="5619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597</xdr:row>
      <xdr:rowOff>85725</xdr:rowOff>
    </xdr:from>
    <xdr:to>
      <xdr:col>7</xdr:col>
      <xdr:colOff>0</xdr:colOff>
      <xdr:row>598</xdr:row>
      <xdr:rowOff>19050</xdr:rowOff>
    </xdr:to>
    <xdr:pic>
      <xdr:nvPicPr>
        <xdr:cNvPr id="52" name="Изображения 65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103241475"/>
          <a:ext cx="561975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599</xdr:row>
      <xdr:rowOff>66675</xdr:rowOff>
    </xdr:from>
    <xdr:to>
      <xdr:col>7</xdr:col>
      <xdr:colOff>0</xdr:colOff>
      <xdr:row>600</xdr:row>
      <xdr:rowOff>19050</xdr:rowOff>
    </xdr:to>
    <xdr:pic>
      <xdr:nvPicPr>
        <xdr:cNvPr id="53" name="Изображения 65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103546275"/>
          <a:ext cx="5619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660</xdr:row>
      <xdr:rowOff>123825</xdr:rowOff>
    </xdr:from>
    <xdr:to>
      <xdr:col>7</xdr:col>
      <xdr:colOff>0</xdr:colOff>
      <xdr:row>661</xdr:row>
      <xdr:rowOff>57150</xdr:rowOff>
    </xdr:to>
    <xdr:pic>
      <xdr:nvPicPr>
        <xdr:cNvPr id="54" name="Изображения 65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13480850"/>
          <a:ext cx="571500" cy="952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661</xdr:row>
      <xdr:rowOff>123825</xdr:rowOff>
    </xdr:from>
    <xdr:to>
      <xdr:col>7</xdr:col>
      <xdr:colOff>0</xdr:colOff>
      <xdr:row>662</xdr:row>
      <xdr:rowOff>47625</xdr:rowOff>
    </xdr:to>
    <xdr:pic>
      <xdr:nvPicPr>
        <xdr:cNvPr id="55" name="Изображения 65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13642775"/>
          <a:ext cx="571500" cy="857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458</xdr:row>
      <xdr:rowOff>47625</xdr:rowOff>
    </xdr:from>
    <xdr:to>
      <xdr:col>7</xdr:col>
      <xdr:colOff>0</xdr:colOff>
      <xdr:row>458</xdr:row>
      <xdr:rowOff>152400</xdr:rowOff>
    </xdr:to>
    <xdr:pic>
      <xdr:nvPicPr>
        <xdr:cNvPr id="56" name="Изображения 66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29050" y="80695800"/>
          <a:ext cx="5619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460</xdr:row>
      <xdr:rowOff>28575</xdr:rowOff>
    </xdr:from>
    <xdr:to>
      <xdr:col>7</xdr:col>
      <xdr:colOff>0</xdr:colOff>
      <xdr:row>460</xdr:row>
      <xdr:rowOff>133350</xdr:rowOff>
    </xdr:to>
    <xdr:pic>
      <xdr:nvPicPr>
        <xdr:cNvPr id="57" name="Изображения 66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81000600"/>
          <a:ext cx="5619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597</xdr:row>
      <xdr:rowOff>85725</xdr:rowOff>
    </xdr:from>
    <xdr:to>
      <xdr:col>7</xdr:col>
      <xdr:colOff>0</xdr:colOff>
      <xdr:row>598</xdr:row>
      <xdr:rowOff>19050</xdr:rowOff>
    </xdr:to>
    <xdr:pic>
      <xdr:nvPicPr>
        <xdr:cNvPr id="58" name="Изображения 66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103241475"/>
          <a:ext cx="561975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599</xdr:row>
      <xdr:rowOff>66675</xdr:rowOff>
    </xdr:from>
    <xdr:to>
      <xdr:col>7</xdr:col>
      <xdr:colOff>0</xdr:colOff>
      <xdr:row>600</xdr:row>
      <xdr:rowOff>19050</xdr:rowOff>
    </xdr:to>
    <xdr:pic>
      <xdr:nvPicPr>
        <xdr:cNvPr id="59" name="Изображения 66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103546275"/>
          <a:ext cx="5619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660</xdr:row>
      <xdr:rowOff>123825</xdr:rowOff>
    </xdr:from>
    <xdr:to>
      <xdr:col>7</xdr:col>
      <xdr:colOff>0</xdr:colOff>
      <xdr:row>661</xdr:row>
      <xdr:rowOff>57150</xdr:rowOff>
    </xdr:to>
    <xdr:pic>
      <xdr:nvPicPr>
        <xdr:cNvPr id="60" name="Изображения 66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13480850"/>
          <a:ext cx="571500" cy="952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661</xdr:row>
      <xdr:rowOff>123825</xdr:rowOff>
    </xdr:from>
    <xdr:to>
      <xdr:col>7</xdr:col>
      <xdr:colOff>0</xdr:colOff>
      <xdr:row>662</xdr:row>
      <xdr:rowOff>47625</xdr:rowOff>
    </xdr:to>
    <xdr:pic>
      <xdr:nvPicPr>
        <xdr:cNvPr id="61" name="Изображения 66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13642775"/>
          <a:ext cx="571500" cy="857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425</xdr:row>
      <xdr:rowOff>38100</xdr:rowOff>
    </xdr:from>
    <xdr:to>
      <xdr:col>7</xdr:col>
      <xdr:colOff>0</xdr:colOff>
      <xdr:row>425</xdr:row>
      <xdr:rowOff>152400</xdr:rowOff>
    </xdr:to>
    <xdr:pic>
      <xdr:nvPicPr>
        <xdr:cNvPr id="62" name="Изображения 70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29050" y="75342750"/>
          <a:ext cx="5619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427</xdr:row>
      <xdr:rowOff>19050</xdr:rowOff>
    </xdr:from>
    <xdr:to>
      <xdr:col>7</xdr:col>
      <xdr:colOff>0</xdr:colOff>
      <xdr:row>427</xdr:row>
      <xdr:rowOff>104775</xdr:rowOff>
    </xdr:to>
    <xdr:pic>
      <xdr:nvPicPr>
        <xdr:cNvPr id="63" name="Изображения 70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75647550"/>
          <a:ext cx="56197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564</xdr:row>
      <xdr:rowOff>85725</xdr:rowOff>
    </xdr:from>
    <xdr:to>
      <xdr:col>7</xdr:col>
      <xdr:colOff>0</xdr:colOff>
      <xdr:row>565</xdr:row>
      <xdr:rowOff>19050</xdr:rowOff>
    </xdr:to>
    <xdr:pic>
      <xdr:nvPicPr>
        <xdr:cNvPr id="64" name="Изображения 70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97897950"/>
          <a:ext cx="561975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566</xdr:row>
      <xdr:rowOff>66675</xdr:rowOff>
    </xdr:from>
    <xdr:to>
      <xdr:col>7</xdr:col>
      <xdr:colOff>0</xdr:colOff>
      <xdr:row>567</xdr:row>
      <xdr:rowOff>28575</xdr:rowOff>
    </xdr:to>
    <xdr:pic>
      <xdr:nvPicPr>
        <xdr:cNvPr id="65" name="Изображения 70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98202750"/>
          <a:ext cx="561975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627</xdr:row>
      <xdr:rowOff>123825</xdr:rowOff>
    </xdr:from>
    <xdr:to>
      <xdr:col>7</xdr:col>
      <xdr:colOff>0</xdr:colOff>
      <xdr:row>627</xdr:row>
      <xdr:rowOff>152400</xdr:rowOff>
    </xdr:to>
    <xdr:pic>
      <xdr:nvPicPr>
        <xdr:cNvPr id="66" name="Изображения 70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08137325"/>
          <a:ext cx="571500" cy="285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628</xdr:row>
      <xdr:rowOff>114300</xdr:rowOff>
    </xdr:from>
    <xdr:to>
      <xdr:col>7</xdr:col>
      <xdr:colOff>0</xdr:colOff>
      <xdr:row>628</xdr:row>
      <xdr:rowOff>152400</xdr:rowOff>
    </xdr:to>
    <xdr:pic>
      <xdr:nvPicPr>
        <xdr:cNvPr id="67" name="Изображения 70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08289725"/>
          <a:ext cx="571500" cy="3810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425</xdr:row>
      <xdr:rowOff>38100</xdr:rowOff>
    </xdr:from>
    <xdr:to>
      <xdr:col>7</xdr:col>
      <xdr:colOff>0</xdr:colOff>
      <xdr:row>425</xdr:row>
      <xdr:rowOff>152400</xdr:rowOff>
    </xdr:to>
    <xdr:pic>
      <xdr:nvPicPr>
        <xdr:cNvPr id="68" name="Изображения 71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29050" y="75342750"/>
          <a:ext cx="5619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427</xdr:row>
      <xdr:rowOff>19050</xdr:rowOff>
    </xdr:from>
    <xdr:to>
      <xdr:col>7</xdr:col>
      <xdr:colOff>0</xdr:colOff>
      <xdr:row>427</xdr:row>
      <xdr:rowOff>104775</xdr:rowOff>
    </xdr:to>
    <xdr:pic>
      <xdr:nvPicPr>
        <xdr:cNvPr id="69" name="Изображения 71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75647550"/>
          <a:ext cx="56197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564</xdr:row>
      <xdr:rowOff>85725</xdr:rowOff>
    </xdr:from>
    <xdr:to>
      <xdr:col>7</xdr:col>
      <xdr:colOff>0</xdr:colOff>
      <xdr:row>565</xdr:row>
      <xdr:rowOff>19050</xdr:rowOff>
    </xdr:to>
    <xdr:pic>
      <xdr:nvPicPr>
        <xdr:cNvPr id="70" name="Изображения 71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97897950"/>
          <a:ext cx="561975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566</xdr:row>
      <xdr:rowOff>66675</xdr:rowOff>
    </xdr:from>
    <xdr:to>
      <xdr:col>7</xdr:col>
      <xdr:colOff>0</xdr:colOff>
      <xdr:row>567</xdr:row>
      <xdr:rowOff>28575</xdr:rowOff>
    </xdr:to>
    <xdr:pic>
      <xdr:nvPicPr>
        <xdr:cNvPr id="71" name="Изображения 71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98202750"/>
          <a:ext cx="561975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627</xdr:row>
      <xdr:rowOff>123825</xdr:rowOff>
    </xdr:from>
    <xdr:to>
      <xdr:col>7</xdr:col>
      <xdr:colOff>0</xdr:colOff>
      <xdr:row>627</xdr:row>
      <xdr:rowOff>152400</xdr:rowOff>
    </xdr:to>
    <xdr:pic>
      <xdr:nvPicPr>
        <xdr:cNvPr id="72" name="Изображения 71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08137325"/>
          <a:ext cx="571500" cy="285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628</xdr:row>
      <xdr:rowOff>114300</xdr:rowOff>
    </xdr:from>
    <xdr:to>
      <xdr:col>7</xdr:col>
      <xdr:colOff>0</xdr:colOff>
      <xdr:row>628</xdr:row>
      <xdr:rowOff>152400</xdr:rowOff>
    </xdr:to>
    <xdr:pic>
      <xdr:nvPicPr>
        <xdr:cNvPr id="73" name="Изображения 71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08289725"/>
          <a:ext cx="571500" cy="3810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425</xdr:row>
      <xdr:rowOff>38100</xdr:rowOff>
    </xdr:from>
    <xdr:to>
      <xdr:col>7</xdr:col>
      <xdr:colOff>0</xdr:colOff>
      <xdr:row>425</xdr:row>
      <xdr:rowOff>152400</xdr:rowOff>
    </xdr:to>
    <xdr:pic>
      <xdr:nvPicPr>
        <xdr:cNvPr id="74" name="Изображения 72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29050" y="75342750"/>
          <a:ext cx="5619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427</xdr:row>
      <xdr:rowOff>19050</xdr:rowOff>
    </xdr:from>
    <xdr:to>
      <xdr:col>7</xdr:col>
      <xdr:colOff>0</xdr:colOff>
      <xdr:row>427</xdr:row>
      <xdr:rowOff>104775</xdr:rowOff>
    </xdr:to>
    <xdr:pic>
      <xdr:nvPicPr>
        <xdr:cNvPr id="75" name="Изображения 72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75647550"/>
          <a:ext cx="56197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564</xdr:row>
      <xdr:rowOff>85725</xdr:rowOff>
    </xdr:from>
    <xdr:to>
      <xdr:col>7</xdr:col>
      <xdr:colOff>0</xdr:colOff>
      <xdr:row>565</xdr:row>
      <xdr:rowOff>19050</xdr:rowOff>
    </xdr:to>
    <xdr:pic>
      <xdr:nvPicPr>
        <xdr:cNvPr id="76" name="Изображения 72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97897950"/>
          <a:ext cx="561975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566</xdr:row>
      <xdr:rowOff>66675</xdr:rowOff>
    </xdr:from>
    <xdr:to>
      <xdr:col>7</xdr:col>
      <xdr:colOff>0</xdr:colOff>
      <xdr:row>567</xdr:row>
      <xdr:rowOff>28575</xdr:rowOff>
    </xdr:to>
    <xdr:pic>
      <xdr:nvPicPr>
        <xdr:cNvPr id="77" name="Изображения 72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98202750"/>
          <a:ext cx="561975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627</xdr:row>
      <xdr:rowOff>123825</xdr:rowOff>
    </xdr:from>
    <xdr:to>
      <xdr:col>7</xdr:col>
      <xdr:colOff>0</xdr:colOff>
      <xdr:row>627</xdr:row>
      <xdr:rowOff>152400</xdr:rowOff>
    </xdr:to>
    <xdr:pic>
      <xdr:nvPicPr>
        <xdr:cNvPr id="78" name="Изображения 7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08137325"/>
          <a:ext cx="571500" cy="285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628</xdr:row>
      <xdr:rowOff>114300</xdr:rowOff>
    </xdr:from>
    <xdr:to>
      <xdr:col>7</xdr:col>
      <xdr:colOff>0</xdr:colOff>
      <xdr:row>628</xdr:row>
      <xdr:rowOff>152400</xdr:rowOff>
    </xdr:to>
    <xdr:pic>
      <xdr:nvPicPr>
        <xdr:cNvPr id="79" name="Изображения 72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08289725"/>
          <a:ext cx="571500" cy="3810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425</xdr:row>
      <xdr:rowOff>38100</xdr:rowOff>
    </xdr:from>
    <xdr:to>
      <xdr:col>7</xdr:col>
      <xdr:colOff>0</xdr:colOff>
      <xdr:row>425</xdr:row>
      <xdr:rowOff>152400</xdr:rowOff>
    </xdr:to>
    <xdr:pic>
      <xdr:nvPicPr>
        <xdr:cNvPr id="80" name="Изображения 73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29050" y="75342750"/>
          <a:ext cx="5619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427</xdr:row>
      <xdr:rowOff>19050</xdr:rowOff>
    </xdr:from>
    <xdr:to>
      <xdr:col>7</xdr:col>
      <xdr:colOff>0</xdr:colOff>
      <xdr:row>427</xdr:row>
      <xdr:rowOff>104775</xdr:rowOff>
    </xdr:to>
    <xdr:pic>
      <xdr:nvPicPr>
        <xdr:cNvPr id="81" name="Изображения 73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75647550"/>
          <a:ext cx="56197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564</xdr:row>
      <xdr:rowOff>85725</xdr:rowOff>
    </xdr:from>
    <xdr:to>
      <xdr:col>7</xdr:col>
      <xdr:colOff>0</xdr:colOff>
      <xdr:row>565</xdr:row>
      <xdr:rowOff>19050</xdr:rowOff>
    </xdr:to>
    <xdr:pic>
      <xdr:nvPicPr>
        <xdr:cNvPr id="82" name="Изображения 73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97897950"/>
          <a:ext cx="561975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566</xdr:row>
      <xdr:rowOff>66675</xdr:rowOff>
    </xdr:from>
    <xdr:to>
      <xdr:col>7</xdr:col>
      <xdr:colOff>0</xdr:colOff>
      <xdr:row>567</xdr:row>
      <xdr:rowOff>28575</xdr:rowOff>
    </xdr:to>
    <xdr:pic>
      <xdr:nvPicPr>
        <xdr:cNvPr id="83" name="Изображения 73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98202750"/>
          <a:ext cx="561975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627</xdr:row>
      <xdr:rowOff>123825</xdr:rowOff>
    </xdr:from>
    <xdr:to>
      <xdr:col>7</xdr:col>
      <xdr:colOff>0</xdr:colOff>
      <xdr:row>627</xdr:row>
      <xdr:rowOff>152400</xdr:rowOff>
    </xdr:to>
    <xdr:pic>
      <xdr:nvPicPr>
        <xdr:cNvPr id="84" name="Изображения 73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08137325"/>
          <a:ext cx="571500" cy="285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628</xdr:row>
      <xdr:rowOff>114300</xdr:rowOff>
    </xdr:from>
    <xdr:to>
      <xdr:col>7</xdr:col>
      <xdr:colOff>0</xdr:colOff>
      <xdr:row>628</xdr:row>
      <xdr:rowOff>152400</xdr:rowOff>
    </xdr:to>
    <xdr:pic>
      <xdr:nvPicPr>
        <xdr:cNvPr id="85" name="Изображения 73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08289725"/>
          <a:ext cx="571500" cy="3810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425</xdr:row>
      <xdr:rowOff>38100</xdr:rowOff>
    </xdr:from>
    <xdr:to>
      <xdr:col>7</xdr:col>
      <xdr:colOff>0</xdr:colOff>
      <xdr:row>425</xdr:row>
      <xdr:rowOff>152400</xdr:rowOff>
    </xdr:to>
    <xdr:pic>
      <xdr:nvPicPr>
        <xdr:cNvPr id="86" name="Изображения 74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29050" y="75342750"/>
          <a:ext cx="5619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427</xdr:row>
      <xdr:rowOff>19050</xdr:rowOff>
    </xdr:from>
    <xdr:to>
      <xdr:col>7</xdr:col>
      <xdr:colOff>0</xdr:colOff>
      <xdr:row>427</xdr:row>
      <xdr:rowOff>104775</xdr:rowOff>
    </xdr:to>
    <xdr:pic>
      <xdr:nvPicPr>
        <xdr:cNvPr id="87" name="Изображения 74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75647550"/>
          <a:ext cx="56197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564</xdr:row>
      <xdr:rowOff>85725</xdr:rowOff>
    </xdr:from>
    <xdr:to>
      <xdr:col>7</xdr:col>
      <xdr:colOff>0</xdr:colOff>
      <xdr:row>565</xdr:row>
      <xdr:rowOff>19050</xdr:rowOff>
    </xdr:to>
    <xdr:pic>
      <xdr:nvPicPr>
        <xdr:cNvPr id="88" name="Изображения 74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97897950"/>
          <a:ext cx="561975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566</xdr:row>
      <xdr:rowOff>66675</xdr:rowOff>
    </xdr:from>
    <xdr:to>
      <xdr:col>7</xdr:col>
      <xdr:colOff>0</xdr:colOff>
      <xdr:row>567</xdr:row>
      <xdr:rowOff>28575</xdr:rowOff>
    </xdr:to>
    <xdr:pic>
      <xdr:nvPicPr>
        <xdr:cNvPr id="89" name="Изображения 74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98202750"/>
          <a:ext cx="561975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627</xdr:row>
      <xdr:rowOff>123825</xdr:rowOff>
    </xdr:from>
    <xdr:to>
      <xdr:col>7</xdr:col>
      <xdr:colOff>0</xdr:colOff>
      <xdr:row>627</xdr:row>
      <xdr:rowOff>152400</xdr:rowOff>
    </xdr:to>
    <xdr:pic>
      <xdr:nvPicPr>
        <xdr:cNvPr id="90" name="Изображения 7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08137325"/>
          <a:ext cx="571500" cy="285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628</xdr:row>
      <xdr:rowOff>114300</xdr:rowOff>
    </xdr:from>
    <xdr:to>
      <xdr:col>7</xdr:col>
      <xdr:colOff>0</xdr:colOff>
      <xdr:row>628</xdr:row>
      <xdr:rowOff>152400</xdr:rowOff>
    </xdr:to>
    <xdr:pic>
      <xdr:nvPicPr>
        <xdr:cNvPr id="91" name="Изображения 74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08289725"/>
          <a:ext cx="571500" cy="3810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425</xdr:row>
      <xdr:rowOff>38100</xdr:rowOff>
    </xdr:from>
    <xdr:to>
      <xdr:col>7</xdr:col>
      <xdr:colOff>0</xdr:colOff>
      <xdr:row>425</xdr:row>
      <xdr:rowOff>152400</xdr:rowOff>
    </xdr:to>
    <xdr:pic>
      <xdr:nvPicPr>
        <xdr:cNvPr id="92" name="Изображения 75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29050" y="75342750"/>
          <a:ext cx="5619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427</xdr:row>
      <xdr:rowOff>19050</xdr:rowOff>
    </xdr:from>
    <xdr:to>
      <xdr:col>7</xdr:col>
      <xdr:colOff>0</xdr:colOff>
      <xdr:row>427</xdr:row>
      <xdr:rowOff>104775</xdr:rowOff>
    </xdr:to>
    <xdr:pic>
      <xdr:nvPicPr>
        <xdr:cNvPr id="93" name="Изображения 75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75647550"/>
          <a:ext cx="56197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564</xdr:row>
      <xdr:rowOff>85725</xdr:rowOff>
    </xdr:from>
    <xdr:to>
      <xdr:col>7</xdr:col>
      <xdr:colOff>0</xdr:colOff>
      <xdr:row>565</xdr:row>
      <xdr:rowOff>19050</xdr:rowOff>
    </xdr:to>
    <xdr:pic>
      <xdr:nvPicPr>
        <xdr:cNvPr id="94" name="Изображения 75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97897950"/>
          <a:ext cx="561975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566</xdr:row>
      <xdr:rowOff>66675</xdr:rowOff>
    </xdr:from>
    <xdr:to>
      <xdr:col>7</xdr:col>
      <xdr:colOff>0</xdr:colOff>
      <xdr:row>567</xdr:row>
      <xdr:rowOff>28575</xdr:rowOff>
    </xdr:to>
    <xdr:pic>
      <xdr:nvPicPr>
        <xdr:cNvPr id="95" name="Изображения 75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98202750"/>
          <a:ext cx="561975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627</xdr:row>
      <xdr:rowOff>123825</xdr:rowOff>
    </xdr:from>
    <xdr:to>
      <xdr:col>7</xdr:col>
      <xdr:colOff>0</xdr:colOff>
      <xdr:row>627</xdr:row>
      <xdr:rowOff>152400</xdr:rowOff>
    </xdr:to>
    <xdr:pic>
      <xdr:nvPicPr>
        <xdr:cNvPr id="96" name="Изображения 75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08137325"/>
          <a:ext cx="571500" cy="285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628</xdr:row>
      <xdr:rowOff>114300</xdr:rowOff>
    </xdr:from>
    <xdr:to>
      <xdr:col>7</xdr:col>
      <xdr:colOff>0</xdr:colOff>
      <xdr:row>628</xdr:row>
      <xdr:rowOff>152400</xdr:rowOff>
    </xdr:to>
    <xdr:pic>
      <xdr:nvPicPr>
        <xdr:cNvPr id="97" name="Изображения 75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08289725"/>
          <a:ext cx="571500" cy="3810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412</xdr:row>
      <xdr:rowOff>152400</xdr:rowOff>
    </xdr:from>
    <xdr:to>
      <xdr:col>7</xdr:col>
      <xdr:colOff>0</xdr:colOff>
      <xdr:row>413</xdr:row>
      <xdr:rowOff>95250</xdr:rowOff>
    </xdr:to>
    <xdr:pic>
      <xdr:nvPicPr>
        <xdr:cNvPr id="98" name="Изображения 76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73352025"/>
          <a:ext cx="5619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550</xdr:row>
      <xdr:rowOff>57150</xdr:rowOff>
    </xdr:from>
    <xdr:to>
      <xdr:col>7</xdr:col>
      <xdr:colOff>0</xdr:colOff>
      <xdr:row>550</xdr:row>
      <xdr:rowOff>114300</xdr:rowOff>
    </xdr:to>
    <xdr:pic>
      <xdr:nvPicPr>
        <xdr:cNvPr id="99" name="Изображения 76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95602425"/>
          <a:ext cx="56197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552</xdr:row>
      <xdr:rowOff>38100</xdr:rowOff>
    </xdr:from>
    <xdr:to>
      <xdr:col>7</xdr:col>
      <xdr:colOff>0</xdr:colOff>
      <xdr:row>552</xdr:row>
      <xdr:rowOff>152400</xdr:rowOff>
    </xdr:to>
    <xdr:pic>
      <xdr:nvPicPr>
        <xdr:cNvPr id="100" name="Изображения 76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95907225"/>
          <a:ext cx="5619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613</xdr:row>
      <xdr:rowOff>85725</xdr:rowOff>
    </xdr:from>
    <xdr:to>
      <xdr:col>7</xdr:col>
      <xdr:colOff>0</xdr:colOff>
      <xdr:row>614</xdr:row>
      <xdr:rowOff>28575</xdr:rowOff>
    </xdr:to>
    <xdr:pic>
      <xdr:nvPicPr>
        <xdr:cNvPr id="101" name="Изображения 76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05832275"/>
          <a:ext cx="571500" cy="1047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614</xdr:row>
      <xdr:rowOff>76200</xdr:rowOff>
    </xdr:from>
    <xdr:to>
      <xdr:col>7</xdr:col>
      <xdr:colOff>0</xdr:colOff>
      <xdr:row>615</xdr:row>
      <xdr:rowOff>28575</xdr:rowOff>
    </xdr:to>
    <xdr:pic>
      <xdr:nvPicPr>
        <xdr:cNvPr id="102" name="Изображения 76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05984675"/>
          <a:ext cx="571500" cy="11430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412</xdr:row>
      <xdr:rowOff>152400</xdr:rowOff>
    </xdr:from>
    <xdr:to>
      <xdr:col>7</xdr:col>
      <xdr:colOff>0</xdr:colOff>
      <xdr:row>413</xdr:row>
      <xdr:rowOff>95250</xdr:rowOff>
    </xdr:to>
    <xdr:pic>
      <xdr:nvPicPr>
        <xdr:cNvPr id="103" name="Изображения 77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73352025"/>
          <a:ext cx="5619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550</xdr:row>
      <xdr:rowOff>57150</xdr:rowOff>
    </xdr:from>
    <xdr:to>
      <xdr:col>7</xdr:col>
      <xdr:colOff>0</xdr:colOff>
      <xdr:row>550</xdr:row>
      <xdr:rowOff>114300</xdr:rowOff>
    </xdr:to>
    <xdr:pic>
      <xdr:nvPicPr>
        <xdr:cNvPr id="104" name="Изображения 77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95602425"/>
          <a:ext cx="56197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552</xdr:row>
      <xdr:rowOff>38100</xdr:rowOff>
    </xdr:from>
    <xdr:to>
      <xdr:col>7</xdr:col>
      <xdr:colOff>0</xdr:colOff>
      <xdr:row>552</xdr:row>
      <xdr:rowOff>152400</xdr:rowOff>
    </xdr:to>
    <xdr:pic>
      <xdr:nvPicPr>
        <xdr:cNvPr id="105" name="Изображения 77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95907225"/>
          <a:ext cx="5619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613</xdr:row>
      <xdr:rowOff>85725</xdr:rowOff>
    </xdr:from>
    <xdr:to>
      <xdr:col>7</xdr:col>
      <xdr:colOff>0</xdr:colOff>
      <xdr:row>614</xdr:row>
      <xdr:rowOff>28575</xdr:rowOff>
    </xdr:to>
    <xdr:pic>
      <xdr:nvPicPr>
        <xdr:cNvPr id="106" name="Изображения 77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05832275"/>
          <a:ext cx="571500" cy="1047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614</xdr:row>
      <xdr:rowOff>76200</xdr:rowOff>
    </xdr:from>
    <xdr:to>
      <xdr:col>7</xdr:col>
      <xdr:colOff>0</xdr:colOff>
      <xdr:row>615</xdr:row>
      <xdr:rowOff>28575</xdr:rowOff>
    </xdr:to>
    <xdr:pic>
      <xdr:nvPicPr>
        <xdr:cNvPr id="107" name="Изображения 77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05984675"/>
          <a:ext cx="571500" cy="11430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412</xdr:row>
      <xdr:rowOff>152400</xdr:rowOff>
    </xdr:from>
    <xdr:to>
      <xdr:col>7</xdr:col>
      <xdr:colOff>0</xdr:colOff>
      <xdr:row>413</xdr:row>
      <xdr:rowOff>95250</xdr:rowOff>
    </xdr:to>
    <xdr:pic>
      <xdr:nvPicPr>
        <xdr:cNvPr id="108" name="Изображения 78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73352025"/>
          <a:ext cx="5619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550</xdr:row>
      <xdr:rowOff>57150</xdr:rowOff>
    </xdr:from>
    <xdr:to>
      <xdr:col>7</xdr:col>
      <xdr:colOff>0</xdr:colOff>
      <xdr:row>550</xdr:row>
      <xdr:rowOff>114300</xdr:rowOff>
    </xdr:to>
    <xdr:pic>
      <xdr:nvPicPr>
        <xdr:cNvPr id="109" name="Изображения 78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95602425"/>
          <a:ext cx="56197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552</xdr:row>
      <xdr:rowOff>38100</xdr:rowOff>
    </xdr:from>
    <xdr:to>
      <xdr:col>7</xdr:col>
      <xdr:colOff>0</xdr:colOff>
      <xdr:row>552</xdr:row>
      <xdr:rowOff>152400</xdr:rowOff>
    </xdr:to>
    <xdr:pic>
      <xdr:nvPicPr>
        <xdr:cNvPr id="110" name="Изображения 78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95907225"/>
          <a:ext cx="5619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613</xdr:row>
      <xdr:rowOff>85725</xdr:rowOff>
    </xdr:from>
    <xdr:to>
      <xdr:col>7</xdr:col>
      <xdr:colOff>0</xdr:colOff>
      <xdr:row>614</xdr:row>
      <xdr:rowOff>28575</xdr:rowOff>
    </xdr:to>
    <xdr:pic>
      <xdr:nvPicPr>
        <xdr:cNvPr id="111" name="Изображения 78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05832275"/>
          <a:ext cx="571500" cy="1047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614</xdr:row>
      <xdr:rowOff>76200</xdr:rowOff>
    </xdr:from>
    <xdr:to>
      <xdr:col>7</xdr:col>
      <xdr:colOff>0</xdr:colOff>
      <xdr:row>615</xdr:row>
      <xdr:rowOff>28575</xdr:rowOff>
    </xdr:to>
    <xdr:pic>
      <xdr:nvPicPr>
        <xdr:cNvPr id="112" name="Изображения 78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05984675"/>
          <a:ext cx="571500" cy="11430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540</xdr:row>
      <xdr:rowOff>142875</xdr:rowOff>
    </xdr:from>
    <xdr:to>
      <xdr:col>7</xdr:col>
      <xdr:colOff>0</xdr:colOff>
      <xdr:row>541</xdr:row>
      <xdr:rowOff>66675</xdr:rowOff>
    </xdr:to>
    <xdr:pic>
      <xdr:nvPicPr>
        <xdr:cNvPr id="113" name="Изображения 85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94068900"/>
          <a:ext cx="56197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542</xdr:row>
      <xdr:rowOff>123825</xdr:rowOff>
    </xdr:from>
    <xdr:to>
      <xdr:col>7</xdr:col>
      <xdr:colOff>0</xdr:colOff>
      <xdr:row>543</xdr:row>
      <xdr:rowOff>9525</xdr:rowOff>
    </xdr:to>
    <xdr:pic>
      <xdr:nvPicPr>
        <xdr:cNvPr id="114" name="Изображения 85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94373700"/>
          <a:ext cx="561975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604</xdr:row>
      <xdr:rowOff>19050</xdr:rowOff>
    </xdr:from>
    <xdr:to>
      <xdr:col>7</xdr:col>
      <xdr:colOff>0</xdr:colOff>
      <xdr:row>604</xdr:row>
      <xdr:rowOff>152400</xdr:rowOff>
    </xdr:to>
    <xdr:pic>
      <xdr:nvPicPr>
        <xdr:cNvPr id="115" name="Изображения 85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04308275"/>
          <a:ext cx="571500" cy="1333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605</xdr:row>
      <xdr:rowOff>19050</xdr:rowOff>
    </xdr:from>
    <xdr:to>
      <xdr:col>7</xdr:col>
      <xdr:colOff>0</xdr:colOff>
      <xdr:row>605</xdr:row>
      <xdr:rowOff>47625</xdr:rowOff>
    </xdr:to>
    <xdr:pic>
      <xdr:nvPicPr>
        <xdr:cNvPr id="116" name="Изображения 85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04470200"/>
          <a:ext cx="571500" cy="285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540</xdr:row>
      <xdr:rowOff>142875</xdr:rowOff>
    </xdr:from>
    <xdr:to>
      <xdr:col>7</xdr:col>
      <xdr:colOff>0</xdr:colOff>
      <xdr:row>541</xdr:row>
      <xdr:rowOff>66675</xdr:rowOff>
    </xdr:to>
    <xdr:pic>
      <xdr:nvPicPr>
        <xdr:cNvPr id="117" name="Изображения 86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94068900"/>
          <a:ext cx="56197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542</xdr:row>
      <xdr:rowOff>123825</xdr:rowOff>
    </xdr:from>
    <xdr:to>
      <xdr:col>7</xdr:col>
      <xdr:colOff>0</xdr:colOff>
      <xdr:row>543</xdr:row>
      <xdr:rowOff>9525</xdr:rowOff>
    </xdr:to>
    <xdr:pic>
      <xdr:nvPicPr>
        <xdr:cNvPr id="118" name="Изображения 86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94373700"/>
          <a:ext cx="561975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604</xdr:row>
      <xdr:rowOff>19050</xdr:rowOff>
    </xdr:from>
    <xdr:to>
      <xdr:col>7</xdr:col>
      <xdr:colOff>0</xdr:colOff>
      <xdr:row>604</xdr:row>
      <xdr:rowOff>152400</xdr:rowOff>
    </xdr:to>
    <xdr:pic>
      <xdr:nvPicPr>
        <xdr:cNvPr id="119" name="Изображения 86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04308275"/>
          <a:ext cx="571500" cy="1333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605</xdr:row>
      <xdr:rowOff>19050</xdr:rowOff>
    </xdr:from>
    <xdr:to>
      <xdr:col>7</xdr:col>
      <xdr:colOff>0</xdr:colOff>
      <xdr:row>605</xdr:row>
      <xdr:rowOff>47625</xdr:rowOff>
    </xdr:to>
    <xdr:pic>
      <xdr:nvPicPr>
        <xdr:cNvPr id="120" name="Изображения 86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04470200"/>
          <a:ext cx="571500" cy="285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540</xdr:row>
      <xdr:rowOff>142875</xdr:rowOff>
    </xdr:from>
    <xdr:to>
      <xdr:col>7</xdr:col>
      <xdr:colOff>0</xdr:colOff>
      <xdr:row>541</xdr:row>
      <xdr:rowOff>66675</xdr:rowOff>
    </xdr:to>
    <xdr:pic>
      <xdr:nvPicPr>
        <xdr:cNvPr id="121" name="Изображения 87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94068900"/>
          <a:ext cx="56197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542</xdr:row>
      <xdr:rowOff>123825</xdr:rowOff>
    </xdr:from>
    <xdr:to>
      <xdr:col>7</xdr:col>
      <xdr:colOff>0</xdr:colOff>
      <xdr:row>543</xdr:row>
      <xdr:rowOff>9525</xdr:rowOff>
    </xdr:to>
    <xdr:pic>
      <xdr:nvPicPr>
        <xdr:cNvPr id="122" name="Изображения 87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94373700"/>
          <a:ext cx="561975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604</xdr:row>
      <xdr:rowOff>19050</xdr:rowOff>
    </xdr:from>
    <xdr:to>
      <xdr:col>7</xdr:col>
      <xdr:colOff>0</xdr:colOff>
      <xdr:row>604</xdr:row>
      <xdr:rowOff>152400</xdr:rowOff>
    </xdr:to>
    <xdr:pic>
      <xdr:nvPicPr>
        <xdr:cNvPr id="123" name="Изображения 87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04308275"/>
          <a:ext cx="571500" cy="1333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605</xdr:row>
      <xdr:rowOff>19050</xdr:rowOff>
    </xdr:from>
    <xdr:to>
      <xdr:col>7</xdr:col>
      <xdr:colOff>0</xdr:colOff>
      <xdr:row>605</xdr:row>
      <xdr:rowOff>47625</xdr:rowOff>
    </xdr:to>
    <xdr:pic>
      <xdr:nvPicPr>
        <xdr:cNvPr id="124" name="Изображения 87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04470200"/>
          <a:ext cx="571500" cy="285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468</xdr:row>
      <xdr:rowOff>114300</xdr:rowOff>
    </xdr:from>
    <xdr:to>
      <xdr:col>7</xdr:col>
      <xdr:colOff>0</xdr:colOff>
      <xdr:row>469</xdr:row>
      <xdr:rowOff>57150</xdr:rowOff>
    </xdr:to>
    <xdr:pic>
      <xdr:nvPicPr>
        <xdr:cNvPr id="125" name="Изображения 88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29050" y="82381725"/>
          <a:ext cx="5619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470</xdr:row>
      <xdr:rowOff>95250</xdr:rowOff>
    </xdr:from>
    <xdr:to>
      <xdr:col>7</xdr:col>
      <xdr:colOff>0</xdr:colOff>
      <xdr:row>471</xdr:row>
      <xdr:rowOff>47625</xdr:rowOff>
    </xdr:to>
    <xdr:pic>
      <xdr:nvPicPr>
        <xdr:cNvPr id="126" name="Изображения 88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82686525"/>
          <a:ext cx="5619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607</xdr:row>
      <xdr:rowOff>152400</xdr:rowOff>
    </xdr:from>
    <xdr:to>
      <xdr:col>7</xdr:col>
      <xdr:colOff>0</xdr:colOff>
      <xdr:row>608</xdr:row>
      <xdr:rowOff>38100</xdr:rowOff>
    </xdr:to>
    <xdr:pic>
      <xdr:nvPicPr>
        <xdr:cNvPr id="127" name="Изображения 88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104927400"/>
          <a:ext cx="561975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609</xdr:row>
      <xdr:rowOff>133350</xdr:rowOff>
    </xdr:from>
    <xdr:to>
      <xdr:col>7</xdr:col>
      <xdr:colOff>0</xdr:colOff>
      <xdr:row>610</xdr:row>
      <xdr:rowOff>104775</xdr:rowOff>
    </xdr:to>
    <xdr:pic>
      <xdr:nvPicPr>
        <xdr:cNvPr id="128" name="Изображения 88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105232200"/>
          <a:ext cx="5619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671</xdr:row>
      <xdr:rowOff>28575</xdr:rowOff>
    </xdr:from>
    <xdr:to>
      <xdr:col>7</xdr:col>
      <xdr:colOff>0</xdr:colOff>
      <xdr:row>671</xdr:row>
      <xdr:rowOff>142875</xdr:rowOff>
    </xdr:to>
    <xdr:pic>
      <xdr:nvPicPr>
        <xdr:cNvPr id="129" name="Изображения 88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15166775"/>
          <a:ext cx="571500" cy="11430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672</xdr:row>
      <xdr:rowOff>28575</xdr:rowOff>
    </xdr:from>
    <xdr:to>
      <xdr:col>7</xdr:col>
      <xdr:colOff>0</xdr:colOff>
      <xdr:row>672</xdr:row>
      <xdr:rowOff>142875</xdr:rowOff>
    </xdr:to>
    <xdr:pic>
      <xdr:nvPicPr>
        <xdr:cNvPr id="130" name="Изображения 88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15328700"/>
          <a:ext cx="571500" cy="11430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468</xdr:row>
      <xdr:rowOff>114300</xdr:rowOff>
    </xdr:from>
    <xdr:to>
      <xdr:col>7</xdr:col>
      <xdr:colOff>0</xdr:colOff>
      <xdr:row>469</xdr:row>
      <xdr:rowOff>57150</xdr:rowOff>
    </xdr:to>
    <xdr:pic>
      <xdr:nvPicPr>
        <xdr:cNvPr id="131" name="Изображения 89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29050" y="82381725"/>
          <a:ext cx="5619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470</xdr:row>
      <xdr:rowOff>95250</xdr:rowOff>
    </xdr:from>
    <xdr:to>
      <xdr:col>7</xdr:col>
      <xdr:colOff>0</xdr:colOff>
      <xdr:row>471</xdr:row>
      <xdr:rowOff>47625</xdr:rowOff>
    </xdr:to>
    <xdr:pic>
      <xdr:nvPicPr>
        <xdr:cNvPr id="132" name="Изображения 89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82686525"/>
          <a:ext cx="5619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607</xdr:row>
      <xdr:rowOff>152400</xdr:rowOff>
    </xdr:from>
    <xdr:to>
      <xdr:col>7</xdr:col>
      <xdr:colOff>0</xdr:colOff>
      <xdr:row>608</xdr:row>
      <xdr:rowOff>38100</xdr:rowOff>
    </xdr:to>
    <xdr:pic>
      <xdr:nvPicPr>
        <xdr:cNvPr id="133" name="Изображения 89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104927400"/>
          <a:ext cx="561975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609</xdr:row>
      <xdr:rowOff>133350</xdr:rowOff>
    </xdr:from>
    <xdr:to>
      <xdr:col>7</xdr:col>
      <xdr:colOff>0</xdr:colOff>
      <xdr:row>610</xdr:row>
      <xdr:rowOff>104775</xdr:rowOff>
    </xdr:to>
    <xdr:pic>
      <xdr:nvPicPr>
        <xdr:cNvPr id="134" name="Изображения 89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105232200"/>
          <a:ext cx="5619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671</xdr:row>
      <xdr:rowOff>28575</xdr:rowOff>
    </xdr:from>
    <xdr:to>
      <xdr:col>7</xdr:col>
      <xdr:colOff>0</xdr:colOff>
      <xdr:row>671</xdr:row>
      <xdr:rowOff>142875</xdr:rowOff>
    </xdr:to>
    <xdr:pic>
      <xdr:nvPicPr>
        <xdr:cNvPr id="135" name="Изображения 89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15166775"/>
          <a:ext cx="571500" cy="11430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672</xdr:row>
      <xdr:rowOff>28575</xdr:rowOff>
    </xdr:from>
    <xdr:to>
      <xdr:col>7</xdr:col>
      <xdr:colOff>0</xdr:colOff>
      <xdr:row>672</xdr:row>
      <xdr:rowOff>142875</xdr:rowOff>
    </xdr:to>
    <xdr:pic>
      <xdr:nvPicPr>
        <xdr:cNvPr id="136" name="Изображения 89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15328700"/>
          <a:ext cx="571500" cy="11430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468</xdr:row>
      <xdr:rowOff>114300</xdr:rowOff>
    </xdr:from>
    <xdr:to>
      <xdr:col>7</xdr:col>
      <xdr:colOff>0</xdr:colOff>
      <xdr:row>469</xdr:row>
      <xdr:rowOff>57150</xdr:rowOff>
    </xdr:to>
    <xdr:pic>
      <xdr:nvPicPr>
        <xdr:cNvPr id="137" name="Изображения 90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29050" y="82381725"/>
          <a:ext cx="5619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470</xdr:row>
      <xdr:rowOff>95250</xdr:rowOff>
    </xdr:from>
    <xdr:to>
      <xdr:col>7</xdr:col>
      <xdr:colOff>0</xdr:colOff>
      <xdr:row>471</xdr:row>
      <xdr:rowOff>47625</xdr:rowOff>
    </xdr:to>
    <xdr:pic>
      <xdr:nvPicPr>
        <xdr:cNvPr id="138" name="Изображения 90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82686525"/>
          <a:ext cx="5619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607</xdr:row>
      <xdr:rowOff>152400</xdr:rowOff>
    </xdr:from>
    <xdr:to>
      <xdr:col>7</xdr:col>
      <xdr:colOff>0</xdr:colOff>
      <xdr:row>608</xdr:row>
      <xdr:rowOff>38100</xdr:rowOff>
    </xdr:to>
    <xdr:pic>
      <xdr:nvPicPr>
        <xdr:cNvPr id="139" name="Изображения 90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104927400"/>
          <a:ext cx="561975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609</xdr:row>
      <xdr:rowOff>133350</xdr:rowOff>
    </xdr:from>
    <xdr:to>
      <xdr:col>7</xdr:col>
      <xdr:colOff>0</xdr:colOff>
      <xdr:row>610</xdr:row>
      <xdr:rowOff>104775</xdr:rowOff>
    </xdr:to>
    <xdr:pic>
      <xdr:nvPicPr>
        <xdr:cNvPr id="140" name="Изображения 90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105232200"/>
          <a:ext cx="5619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671</xdr:row>
      <xdr:rowOff>28575</xdr:rowOff>
    </xdr:from>
    <xdr:to>
      <xdr:col>7</xdr:col>
      <xdr:colOff>0</xdr:colOff>
      <xdr:row>671</xdr:row>
      <xdr:rowOff>142875</xdr:rowOff>
    </xdr:to>
    <xdr:pic>
      <xdr:nvPicPr>
        <xdr:cNvPr id="141" name="Изображения 90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15166775"/>
          <a:ext cx="571500" cy="11430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672</xdr:row>
      <xdr:rowOff>28575</xdr:rowOff>
    </xdr:from>
    <xdr:to>
      <xdr:col>7</xdr:col>
      <xdr:colOff>0</xdr:colOff>
      <xdr:row>672</xdr:row>
      <xdr:rowOff>142875</xdr:rowOff>
    </xdr:to>
    <xdr:pic>
      <xdr:nvPicPr>
        <xdr:cNvPr id="142" name="Изображения 90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15328700"/>
          <a:ext cx="571500" cy="11430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649</xdr:row>
      <xdr:rowOff>104775</xdr:rowOff>
    </xdr:from>
    <xdr:to>
      <xdr:col>7</xdr:col>
      <xdr:colOff>0</xdr:colOff>
      <xdr:row>650</xdr:row>
      <xdr:rowOff>85725</xdr:rowOff>
    </xdr:to>
    <xdr:pic>
      <xdr:nvPicPr>
        <xdr:cNvPr id="143" name="Изображения 12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11680625"/>
          <a:ext cx="571500" cy="1428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650</xdr:row>
      <xdr:rowOff>95250</xdr:rowOff>
    </xdr:from>
    <xdr:to>
      <xdr:col>7</xdr:col>
      <xdr:colOff>0</xdr:colOff>
      <xdr:row>651</xdr:row>
      <xdr:rowOff>57150</xdr:rowOff>
    </xdr:to>
    <xdr:pic>
      <xdr:nvPicPr>
        <xdr:cNvPr id="144" name="Изображения 123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11833025"/>
          <a:ext cx="571500" cy="1238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649</xdr:row>
      <xdr:rowOff>104775</xdr:rowOff>
    </xdr:from>
    <xdr:to>
      <xdr:col>7</xdr:col>
      <xdr:colOff>0</xdr:colOff>
      <xdr:row>650</xdr:row>
      <xdr:rowOff>85725</xdr:rowOff>
    </xdr:to>
    <xdr:pic>
      <xdr:nvPicPr>
        <xdr:cNvPr id="145" name="Изображения 124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11680625"/>
          <a:ext cx="571500" cy="1428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650</xdr:row>
      <xdr:rowOff>95250</xdr:rowOff>
    </xdr:from>
    <xdr:to>
      <xdr:col>7</xdr:col>
      <xdr:colOff>0</xdr:colOff>
      <xdr:row>651</xdr:row>
      <xdr:rowOff>57150</xdr:rowOff>
    </xdr:to>
    <xdr:pic>
      <xdr:nvPicPr>
        <xdr:cNvPr id="146" name="Изображения 125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11833025"/>
          <a:ext cx="571500" cy="1238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649</xdr:row>
      <xdr:rowOff>104775</xdr:rowOff>
    </xdr:from>
    <xdr:to>
      <xdr:col>7</xdr:col>
      <xdr:colOff>0</xdr:colOff>
      <xdr:row>650</xdr:row>
      <xdr:rowOff>85725</xdr:rowOff>
    </xdr:to>
    <xdr:pic>
      <xdr:nvPicPr>
        <xdr:cNvPr id="147" name="Изображения 134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11680625"/>
          <a:ext cx="571500" cy="1428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650</xdr:row>
      <xdr:rowOff>95250</xdr:rowOff>
    </xdr:from>
    <xdr:to>
      <xdr:col>7</xdr:col>
      <xdr:colOff>0</xdr:colOff>
      <xdr:row>651</xdr:row>
      <xdr:rowOff>57150</xdr:rowOff>
    </xdr:to>
    <xdr:pic>
      <xdr:nvPicPr>
        <xdr:cNvPr id="148" name="Изображения 134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11833025"/>
          <a:ext cx="571500" cy="1238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649</xdr:row>
      <xdr:rowOff>104775</xdr:rowOff>
    </xdr:from>
    <xdr:to>
      <xdr:col>7</xdr:col>
      <xdr:colOff>0</xdr:colOff>
      <xdr:row>650</xdr:row>
      <xdr:rowOff>85725</xdr:rowOff>
    </xdr:to>
    <xdr:pic>
      <xdr:nvPicPr>
        <xdr:cNvPr id="149" name="Изображения 135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11680625"/>
          <a:ext cx="571500" cy="1428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650</xdr:row>
      <xdr:rowOff>95250</xdr:rowOff>
    </xdr:from>
    <xdr:to>
      <xdr:col>7</xdr:col>
      <xdr:colOff>0</xdr:colOff>
      <xdr:row>651</xdr:row>
      <xdr:rowOff>57150</xdr:rowOff>
    </xdr:to>
    <xdr:pic>
      <xdr:nvPicPr>
        <xdr:cNvPr id="150" name="Изображения 135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11833025"/>
          <a:ext cx="571500" cy="1238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649</xdr:row>
      <xdr:rowOff>104775</xdr:rowOff>
    </xdr:from>
    <xdr:to>
      <xdr:col>7</xdr:col>
      <xdr:colOff>0</xdr:colOff>
      <xdr:row>650</xdr:row>
      <xdr:rowOff>85725</xdr:rowOff>
    </xdr:to>
    <xdr:pic>
      <xdr:nvPicPr>
        <xdr:cNvPr id="151" name="Изображения 136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11680625"/>
          <a:ext cx="571500" cy="1428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650</xdr:row>
      <xdr:rowOff>95250</xdr:rowOff>
    </xdr:from>
    <xdr:to>
      <xdr:col>7</xdr:col>
      <xdr:colOff>0</xdr:colOff>
      <xdr:row>651</xdr:row>
      <xdr:rowOff>57150</xdr:rowOff>
    </xdr:to>
    <xdr:pic>
      <xdr:nvPicPr>
        <xdr:cNvPr id="152" name="Изображения 136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11833025"/>
          <a:ext cx="571500" cy="1238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649</xdr:row>
      <xdr:rowOff>104775</xdr:rowOff>
    </xdr:from>
    <xdr:to>
      <xdr:col>7</xdr:col>
      <xdr:colOff>0</xdr:colOff>
      <xdr:row>650</xdr:row>
      <xdr:rowOff>85725</xdr:rowOff>
    </xdr:to>
    <xdr:pic>
      <xdr:nvPicPr>
        <xdr:cNvPr id="153" name="Изображения 137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11680625"/>
          <a:ext cx="571500" cy="1428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650</xdr:row>
      <xdr:rowOff>95250</xdr:rowOff>
    </xdr:from>
    <xdr:to>
      <xdr:col>7</xdr:col>
      <xdr:colOff>0</xdr:colOff>
      <xdr:row>651</xdr:row>
      <xdr:rowOff>57150</xdr:rowOff>
    </xdr:to>
    <xdr:pic>
      <xdr:nvPicPr>
        <xdr:cNvPr id="154" name="Изображения 137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11833025"/>
          <a:ext cx="571500" cy="1238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634</xdr:row>
      <xdr:rowOff>85725</xdr:rowOff>
    </xdr:from>
    <xdr:to>
      <xdr:col>7</xdr:col>
      <xdr:colOff>0</xdr:colOff>
      <xdr:row>635</xdr:row>
      <xdr:rowOff>95250</xdr:rowOff>
    </xdr:to>
    <xdr:pic>
      <xdr:nvPicPr>
        <xdr:cNvPr id="155" name="Изображения 1477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819525" y="109232700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635</xdr:row>
      <xdr:rowOff>76200</xdr:rowOff>
    </xdr:from>
    <xdr:to>
      <xdr:col>7</xdr:col>
      <xdr:colOff>0</xdr:colOff>
      <xdr:row>636</xdr:row>
      <xdr:rowOff>85725</xdr:rowOff>
    </xdr:to>
    <xdr:pic>
      <xdr:nvPicPr>
        <xdr:cNvPr id="156" name="Изображения 1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09385100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634</xdr:row>
      <xdr:rowOff>85725</xdr:rowOff>
    </xdr:from>
    <xdr:to>
      <xdr:col>7</xdr:col>
      <xdr:colOff>0</xdr:colOff>
      <xdr:row>635</xdr:row>
      <xdr:rowOff>95250</xdr:rowOff>
    </xdr:to>
    <xdr:pic>
      <xdr:nvPicPr>
        <xdr:cNvPr id="157" name="Изображения 1488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819525" y="109232700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635</xdr:row>
      <xdr:rowOff>76200</xdr:rowOff>
    </xdr:from>
    <xdr:to>
      <xdr:col>7</xdr:col>
      <xdr:colOff>0</xdr:colOff>
      <xdr:row>636</xdr:row>
      <xdr:rowOff>85725</xdr:rowOff>
    </xdr:to>
    <xdr:pic>
      <xdr:nvPicPr>
        <xdr:cNvPr id="158" name="Изображения 1489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09385100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634</xdr:row>
      <xdr:rowOff>85725</xdr:rowOff>
    </xdr:from>
    <xdr:to>
      <xdr:col>7</xdr:col>
      <xdr:colOff>0</xdr:colOff>
      <xdr:row>635</xdr:row>
      <xdr:rowOff>95250</xdr:rowOff>
    </xdr:to>
    <xdr:pic>
      <xdr:nvPicPr>
        <xdr:cNvPr id="159" name="Изображения 1499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819525" y="109232700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635</xdr:row>
      <xdr:rowOff>76200</xdr:rowOff>
    </xdr:from>
    <xdr:to>
      <xdr:col>7</xdr:col>
      <xdr:colOff>0</xdr:colOff>
      <xdr:row>636</xdr:row>
      <xdr:rowOff>85725</xdr:rowOff>
    </xdr:to>
    <xdr:pic>
      <xdr:nvPicPr>
        <xdr:cNvPr id="160" name="Изображения 15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09385100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634</xdr:row>
      <xdr:rowOff>85725</xdr:rowOff>
    </xdr:from>
    <xdr:to>
      <xdr:col>7</xdr:col>
      <xdr:colOff>0</xdr:colOff>
      <xdr:row>635</xdr:row>
      <xdr:rowOff>95250</xdr:rowOff>
    </xdr:to>
    <xdr:pic>
      <xdr:nvPicPr>
        <xdr:cNvPr id="161" name="Изображения 1510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819525" y="109232700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635</xdr:row>
      <xdr:rowOff>76200</xdr:rowOff>
    </xdr:from>
    <xdr:to>
      <xdr:col>7</xdr:col>
      <xdr:colOff>0</xdr:colOff>
      <xdr:row>636</xdr:row>
      <xdr:rowOff>85725</xdr:rowOff>
    </xdr:to>
    <xdr:pic>
      <xdr:nvPicPr>
        <xdr:cNvPr id="162" name="Изображения 151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09385100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634</xdr:row>
      <xdr:rowOff>85725</xdr:rowOff>
    </xdr:from>
    <xdr:to>
      <xdr:col>7</xdr:col>
      <xdr:colOff>0</xdr:colOff>
      <xdr:row>635</xdr:row>
      <xdr:rowOff>95250</xdr:rowOff>
    </xdr:to>
    <xdr:pic>
      <xdr:nvPicPr>
        <xdr:cNvPr id="163" name="Изображения 1521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819525" y="109232700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635</xdr:row>
      <xdr:rowOff>76200</xdr:rowOff>
    </xdr:from>
    <xdr:to>
      <xdr:col>7</xdr:col>
      <xdr:colOff>0</xdr:colOff>
      <xdr:row>636</xdr:row>
      <xdr:rowOff>85725</xdr:rowOff>
    </xdr:to>
    <xdr:pic>
      <xdr:nvPicPr>
        <xdr:cNvPr id="164" name="Изображения 152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09385100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634</xdr:row>
      <xdr:rowOff>85725</xdr:rowOff>
    </xdr:from>
    <xdr:to>
      <xdr:col>7</xdr:col>
      <xdr:colOff>0</xdr:colOff>
      <xdr:row>635</xdr:row>
      <xdr:rowOff>95250</xdr:rowOff>
    </xdr:to>
    <xdr:pic>
      <xdr:nvPicPr>
        <xdr:cNvPr id="165" name="Изображения 1532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819525" y="109232700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635</xdr:row>
      <xdr:rowOff>76200</xdr:rowOff>
    </xdr:from>
    <xdr:to>
      <xdr:col>7</xdr:col>
      <xdr:colOff>0</xdr:colOff>
      <xdr:row>636</xdr:row>
      <xdr:rowOff>85725</xdr:rowOff>
    </xdr:to>
    <xdr:pic>
      <xdr:nvPicPr>
        <xdr:cNvPr id="166" name="Изображения 153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09385100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651</xdr:row>
      <xdr:rowOff>85725</xdr:rowOff>
    </xdr:from>
    <xdr:to>
      <xdr:col>7</xdr:col>
      <xdr:colOff>0</xdr:colOff>
      <xdr:row>652</xdr:row>
      <xdr:rowOff>95250</xdr:rowOff>
    </xdr:to>
    <xdr:pic>
      <xdr:nvPicPr>
        <xdr:cNvPr id="167" name="Изображения 1543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819525" y="111985425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652</xdr:row>
      <xdr:rowOff>76200</xdr:rowOff>
    </xdr:from>
    <xdr:to>
      <xdr:col>7</xdr:col>
      <xdr:colOff>0</xdr:colOff>
      <xdr:row>653</xdr:row>
      <xdr:rowOff>76200</xdr:rowOff>
    </xdr:to>
    <xdr:pic>
      <xdr:nvPicPr>
        <xdr:cNvPr id="168" name="Изображения 154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12137825"/>
          <a:ext cx="571500" cy="1619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651</xdr:row>
      <xdr:rowOff>85725</xdr:rowOff>
    </xdr:from>
    <xdr:to>
      <xdr:col>7</xdr:col>
      <xdr:colOff>0</xdr:colOff>
      <xdr:row>652</xdr:row>
      <xdr:rowOff>95250</xdr:rowOff>
    </xdr:to>
    <xdr:pic>
      <xdr:nvPicPr>
        <xdr:cNvPr id="169" name="Изображения 1554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819525" y="111985425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652</xdr:row>
      <xdr:rowOff>76200</xdr:rowOff>
    </xdr:from>
    <xdr:to>
      <xdr:col>7</xdr:col>
      <xdr:colOff>0</xdr:colOff>
      <xdr:row>653</xdr:row>
      <xdr:rowOff>76200</xdr:rowOff>
    </xdr:to>
    <xdr:pic>
      <xdr:nvPicPr>
        <xdr:cNvPr id="170" name="Изображения 155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12137825"/>
          <a:ext cx="571500" cy="1619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651</xdr:row>
      <xdr:rowOff>85725</xdr:rowOff>
    </xdr:from>
    <xdr:to>
      <xdr:col>7</xdr:col>
      <xdr:colOff>0</xdr:colOff>
      <xdr:row>652</xdr:row>
      <xdr:rowOff>95250</xdr:rowOff>
    </xdr:to>
    <xdr:pic>
      <xdr:nvPicPr>
        <xdr:cNvPr id="171" name="Изображения 1614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819525" y="111985425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652</xdr:row>
      <xdr:rowOff>76200</xdr:rowOff>
    </xdr:from>
    <xdr:to>
      <xdr:col>7</xdr:col>
      <xdr:colOff>0</xdr:colOff>
      <xdr:row>653</xdr:row>
      <xdr:rowOff>76200</xdr:rowOff>
    </xdr:to>
    <xdr:pic>
      <xdr:nvPicPr>
        <xdr:cNvPr id="172" name="Изображения 161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12137825"/>
          <a:ext cx="571500" cy="1619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651</xdr:row>
      <xdr:rowOff>85725</xdr:rowOff>
    </xdr:from>
    <xdr:to>
      <xdr:col>7</xdr:col>
      <xdr:colOff>0</xdr:colOff>
      <xdr:row>652</xdr:row>
      <xdr:rowOff>95250</xdr:rowOff>
    </xdr:to>
    <xdr:pic>
      <xdr:nvPicPr>
        <xdr:cNvPr id="173" name="Изображения 1636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819525" y="111985425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652</xdr:row>
      <xdr:rowOff>76200</xdr:rowOff>
    </xdr:from>
    <xdr:to>
      <xdr:col>7</xdr:col>
      <xdr:colOff>0</xdr:colOff>
      <xdr:row>653</xdr:row>
      <xdr:rowOff>76200</xdr:rowOff>
    </xdr:to>
    <xdr:pic>
      <xdr:nvPicPr>
        <xdr:cNvPr id="174" name="Изображения 163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12137825"/>
          <a:ext cx="571500" cy="1619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651</xdr:row>
      <xdr:rowOff>85725</xdr:rowOff>
    </xdr:from>
    <xdr:to>
      <xdr:col>7</xdr:col>
      <xdr:colOff>0</xdr:colOff>
      <xdr:row>652</xdr:row>
      <xdr:rowOff>95250</xdr:rowOff>
    </xdr:to>
    <xdr:pic>
      <xdr:nvPicPr>
        <xdr:cNvPr id="175" name="Изображения 1650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819525" y="111985425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652</xdr:row>
      <xdr:rowOff>76200</xdr:rowOff>
    </xdr:from>
    <xdr:to>
      <xdr:col>7</xdr:col>
      <xdr:colOff>0</xdr:colOff>
      <xdr:row>653</xdr:row>
      <xdr:rowOff>76200</xdr:rowOff>
    </xdr:to>
    <xdr:pic>
      <xdr:nvPicPr>
        <xdr:cNvPr id="176" name="Изображения 165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12137825"/>
          <a:ext cx="571500" cy="1619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651</xdr:row>
      <xdr:rowOff>85725</xdr:rowOff>
    </xdr:from>
    <xdr:to>
      <xdr:col>7</xdr:col>
      <xdr:colOff>0</xdr:colOff>
      <xdr:row>652</xdr:row>
      <xdr:rowOff>95250</xdr:rowOff>
    </xdr:to>
    <xdr:pic>
      <xdr:nvPicPr>
        <xdr:cNvPr id="177" name="Изображения 1661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819525" y="111985425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652</xdr:row>
      <xdr:rowOff>76200</xdr:rowOff>
    </xdr:from>
    <xdr:to>
      <xdr:col>7</xdr:col>
      <xdr:colOff>0</xdr:colOff>
      <xdr:row>653</xdr:row>
      <xdr:rowOff>76200</xdr:rowOff>
    </xdr:to>
    <xdr:pic>
      <xdr:nvPicPr>
        <xdr:cNvPr id="178" name="Изображения 166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12137825"/>
          <a:ext cx="571500" cy="1619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651</xdr:row>
      <xdr:rowOff>85725</xdr:rowOff>
    </xdr:from>
    <xdr:to>
      <xdr:col>7</xdr:col>
      <xdr:colOff>0</xdr:colOff>
      <xdr:row>652</xdr:row>
      <xdr:rowOff>95250</xdr:rowOff>
    </xdr:to>
    <xdr:pic>
      <xdr:nvPicPr>
        <xdr:cNvPr id="179" name="Изображения 1672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819525" y="111985425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652</xdr:row>
      <xdr:rowOff>76200</xdr:rowOff>
    </xdr:from>
    <xdr:to>
      <xdr:col>7</xdr:col>
      <xdr:colOff>0</xdr:colOff>
      <xdr:row>653</xdr:row>
      <xdr:rowOff>76200</xdr:rowOff>
    </xdr:to>
    <xdr:pic>
      <xdr:nvPicPr>
        <xdr:cNvPr id="180" name="Изображения 167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12137825"/>
          <a:ext cx="571500" cy="1619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651</xdr:row>
      <xdr:rowOff>85725</xdr:rowOff>
    </xdr:from>
    <xdr:to>
      <xdr:col>7</xdr:col>
      <xdr:colOff>0</xdr:colOff>
      <xdr:row>652</xdr:row>
      <xdr:rowOff>95250</xdr:rowOff>
    </xdr:to>
    <xdr:pic>
      <xdr:nvPicPr>
        <xdr:cNvPr id="181" name="Изображения 1683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819525" y="111985425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652</xdr:row>
      <xdr:rowOff>76200</xdr:rowOff>
    </xdr:from>
    <xdr:to>
      <xdr:col>7</xdr:col>
      <xdr:colOff>0</xdr:colOff>
      <xdr:row>653</xdr:row>
      <xdr:rowOff>76200</xdr:rowOff>
    </xdr:to>
    <xdr:pic>
      <xdr:nvPicPr>
        <xdr:cNvPr id="182" name="Изображения 168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12137825"/>
          <a:ext cx="571500" cy="1619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651</xdr:row>
      <xdr:rowOff>85725</xdr:rowOff>
    </xdr:from>
    <xdr:to>
      <xdr:col>7</xdr:col>
      <xdr:colOff>0</xdr:colOff>
      <xdr:row>652</xdr:row>
      <xdr:rowOff>95250</xdr:rowOff>
    </xdr:to>
    <xdr:pic>
      <xdr:nvPicPr>
        <xdr:cNvPr id="183" name="Изображения 1694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819525" y="111985425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652</xdr:row>
      <xdr:rowOff>76200</xdr:rowOff>
    </xdr:from>
    <xdr:to>
      <xdr:col>7</xdr:col>
      <xdr:colOff>0</xdr:colOff>
      <xdr:row>653</xdr:row>
      <xdr:rowOff>76200</xdr:rowOff>
    </xdr:to>
    <xdr:pic>
      <xdr:nvPicPr>
        <xdr:cNvPr id="184" name="Изображения 169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12137825"/>
          <a:ext cx="571500" cy="1619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638</xdr:row>
      <xdr:rowOff>142875</xdr:rowOff>
    </xdr:from>
    <xdr:to>
      <xdr:col>7</xdr:col>
      <xdr:colOff>0</xdr:colOff>
      <xdr:row>639</xdr:row>
      <xdr:rowOff>38100</xdr:rowOff>
    </xdr:to>
    <xdr:pic>
      <xdr:nvPicPr>
        <xdr:cNvPr id="185" name="Изображения 9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5520450"/>
          <a:ext cx="571500" cy="571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639</xdr:row>
      <xdr:rowOff>133350</xdr:rowOff>
    </xdr:from>
    <xdr:to>
      <xdr:col>7</xdr:col>
      <xdr:colOff>0</xdr:colOff>
      <xdr:row>640</xdr:row>
      <xdr:rowOff>38100</xdr:rowOff>
    </xdr:to>
    <xdr:pic>
      <xdr:nvPicPr>
        <xdr:cNvPr id="186" name="Изображения 9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5672850"/>
          <a:ext cx="571500" cy="666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638</xdr:row>
      <xdr:rowOff>142875</xdr:rowOff>
    </xdr:from>
    <xdr:to>
      <xdr:col>7</xdr:col>
      <xdr:colOff>0</xdr:colOff>
      <xdr:row>639</xdr:row>
      <xdr:rowOff>38100</xdr:rowOff>
    </xdr:to>
    <xdr:pic>
      <xdr:nvPicPr>
        <xdr:cNvPr id="187" name="Изображения 10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5520450"/>
          <a:ext cx="571500" cy="571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639</xdr:row>
      <xdr:rowOff>133350</xdr:rowOff>
    </xdr:from>
    <xdr:to>
      <xdr:col>7</xdr:col>
      <xdr:colOff>0</xdr:colOff>
      <xdr:row>640</xdr:row>
      <xdr:rowOff>38100</xdr:rowOff>
    </xdr:to>
    <xdr:pic>
      <xdr:nvPicPr>
        <xdr:cNvPr id="188" name="Изображения 10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5672850"/>
          <a:ext cx="571500" cy="666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638</xdr:row>
      <xdr:rowOff>142875</xdr:rowOff>
    </xdr:from>
    <xdr:to>
      <xdr:col>7</xdr:col>
      <xdr:colOff>0</xdr:colOff>
      <xdr:row>639</xdr:row>
      <xdr:rowOff>38100</xdr:rowOff>
    </xdr:to>
    <xdr:pic>
      <xdr:nvPicPr>
        <xdr:cNvPr id="189" name="Изображения 1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5520450"/>
          <a:ext cx="571500" cy="571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639</xdr:row>
      <xdr:rowOff>133350</xdr:rowOff>
    </xdr:from>
    <xdr:to>
      <xdr:col>7</xdr:col>
      <xdr:colOff>0</xdr:colOff>
      <xdr:row>640</xdr:row>
      <xdr:rowOff>38100</xdr:rowOff>
    </xdr:to>
    <xdr:pic>
      <xdr:nvPicPr>
        <xdr:cNvPr id="190" name="Изображения 11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5672850"/>
          <a:ext cx="571500" cy="666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638</xdr:row>
      <xdr:rowOff>142875</xdr:rowOff>
    </xdr:from>
    <xdr:to>
      <xdr:col>7</xdr:col>
      <xdr:colOff>0</xdr:colOff>
      <xdr:row>639</xdr:row>
      <xdr:rowOff>38100</xdr:rowOff>
    </xdr:to>
    <xdr:pic>
      <xdr:nvPicPr>
        <xdr:cNvPr id="191" name="Изображения 11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5520450"/>
          <a:ext cx="571500" cy="571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639</xdr:row>
      <xdr:rowOff>133350</xdr:rowOff>
    </xdr:from>
    <xdr:to>
      <xdr:col>7</xdr:col>
      <xdr:colOff>0</xdr:colOff>
      <xdr:row>640</xdr:row>
      <xdr:rowOff>38100</xdr:rowOff>
    </xdr:to>
    <xdr:pic>
      <xdr:nvPicPr>
        <xdr:cNvPr id="192" name="Изображения 11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5672850"/>
          <a:ext cx="571500" cy="666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638</xdr:row>
      <xdr:rowOff>142875</xdr:rowOff>
    </xdr:from>
    <xdr:to>
      <xdr:col>7</xdr:col>
      <xdr:colOff>0</xdr:colOff>
      <xdr:row>639</xdr:row>
      <xdr:rowOff>38100</xdr:rowOff>
    </xdr:to>
    <xdr:pic>
      <xdr:nvPicPr>
        <xdr:cNvPr id="193" name="Изображения 11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5520450"/>
          <a:ext cx="571500" cy="571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639</xdr:row>
      <xdr:rowOff>133350</xdr:rowOff>
    </xdr:from>
    <xdr:to>
      <xdr:col>7</xdr:col>
      <xdr:colOff>0</xdr:colOff>
      <xdr:row>640</xdr:row>
      <xdr:rowOff>38100</xdr:rowOff>
    </xdr:to>
    <xdr:pic>
      <xdr:nvPicPr>
        <xdr:cNvPr id="194" name="Изображения 12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5672850"/>
          <a:ext cx="571500" cy="666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638</xdr:row>
      <xdr:rowOff>142875</xdr:rowOff>
    </xdr:from>
    <xdr:to>
      <xdr:col>7</xdr:col>
      <xdr:colOff>0</xdr:colOff>
      <xdr:row>639</xdr:row>
      <xdr:rowOff>38100</xdr:rowOff>
    </xdr:to>
    <xdr:pic>
      <xdr:nvPicPr>
        <xdr:cNvPr id="195" name="Изображения 1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5520450"/>
          <a:ext cx="571500" cy="571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639</xdr:row>
      <xdr:rowOff>133350</xdr:rowOff>
    </xdr:from>
    <xdr:to>
      <xdr:col>7</xdr:col>
      <xdr:colOff>0</xdr:colOff>
      <xdr:row>640</xdr:row>
      <xdr:rowOff>38100</xdr:rowOff>
    </xdr:to>
    <xdr:pic>
      <xdr:nvPicPr>
        <xdr:cNvPr id="196" name="Изображения 12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5672850"/>
          <a:ext cx="571500" cy="666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638</xdr:row>
      <xdr:rowOff>142875</xdr:rowOff>
    </xdr:from>
    <xdr:to>
      <xdr:col>7</xdr:col>
      <xdr:colOff>0</xdr:colOff>
      <xdr:row>639</xdr:row>
      <xdr:rowOff>38100</xdr:rowOff>
    </xdr:to>
    <xdr:pic>
      <xdr:nvPicPr>
        <xdr:cNvPr id="197" name="Изображения 1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5520450"/>
          <a:ext cx="571500" cy="571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639</xdr:row>
      <xdr:rowOff>133350</xdr:rowOff>
    </xdr:from>
    <xdr:to>
      <xdr:col>7</xdr:col>
      <xdr:colOff>0</xdr:colOff>
      <xdr:row>640</xdr:row>
      <xdr:rowOff>38100</xdr:rowOff>
    </xdr:to>
    <xdr:pic>
      <xdr:nvPicPr>
        <xdr:cNvPr id="198" name="Изображения 13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5672850"/>
          <a:ext cx="571500" cy="666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638</xdr:row>
      <xdr:rowOff>142875</xdr:rowOff>
    </xdr:from>
    <xdr:to>
      <xdr:col>7</xdr:col>
      <xdr:colOff>0</xdr:colOff>
      <xdr:row>639</xdr:row>
      <xdr:rowOff>38100</xdr:rowOff>
    </xdr:to>
    <xdr:pic>
      <xdr:nvPicPr>
        <xdr:cNvPr id="199" name="Изображения 13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5520450"/>
          <a:ext cx="571500" cy="571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639</xdr:row>
      <xdr:rowOff>133350</xdr:rowOff>
    </xdr:from>
    <xdr:to>
      <xdr:col>7</xdr:col>
      <xdr:colOff>0</xdr:colOff>
      <xdr:row>640</xdr:row>
      <xdr:rowOff>38100</xdr:rowOff>
    </xdr:to>
    <xdr:pic>
      <xdr:nvPicPr>
        <xdr:cNvPr id="200" name="Изображения 13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5672850"/>
          <a:ext cx="571500" cy="666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638</xdr:row>
      <xdr:rowOff>142875</xdr:rowOff>
    </xdr:from>
    <xdr:to>
      <xdr:col>7</xdr:col>
      <xdr:colOff>0</xdr:colOff>
      <xdr:row>639</xdr:row>
      <xdr:rowOff>38100</xdr:rowOff>
    </xdr:to>
    <xdr:pic>
      <xdr:nvPicPr>
        <xdr:cNvPr id="201" name="Изображения 13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5520450"/>
          <a:ext cx="571500" cy="571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639</xdr:row>
      <xdr:rowOff>133350</xdr:rowOff>
    </xdr:from>
    <xdr:to>
      <xdr:col>7</xdr:col>
      <xdr:colOff>0</xdr:colOff>
      <xdr:row>640</xdr:row>
      <xdr:rowOff>38100</xdr:rowOff>
    </xdr:to>
    <xdr:pic>
      <xdr:nvPicPr>
        <xdr:cNvPr id="202" name="Изображения 139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5672850"/>
          <a:ext cx="571500" cy="666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637</xdr:row>
      <xdr:rowOff>152400</xdr:rowOff>
    </xdr:from>
    <xdr:to>
      <xdr:col>7</xdr:col>
      <xdr:colOff>0</xdr:colOff>
      <xdr:row>638</xdr:row>
      <xdr:rowOff>95250</xdr:rowOff>
    </xdr:to>
    <xdr:pic>
      <xdr:nvPicPr>
        <xdr:cNvPr id="203" name="Изображения 53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5368050"/>
          <a:ext cx="571500" cy="1047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638</xdr:row>
      <xdr:rowOff>142875</xdr:rowOff>
    </xdr:from>
    <xdr:to>
      <xdr:col>7</xdr:col>
      <xdr:colOff>0</xdr:colOff>
      <xdr:row>639</xdr:row>
      <xdr:rowOff>85725</xdr:rowOff>
    </xdr:to>
    <xdr:pic>
      <xdr:nvPicPr>
        <xdr:cNvPr id="204" name="Изображения 53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5520450"/>
          <a:ext cx="571500" cy="1047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637</xdr:row>
      <xdr:rowOff>152400</xdr:rowOff>
    </xdr:from>
    <xdr:to>
      <xdr:col>7</xdr:col>
      <xdr:colOff>0</xdr:colOff>
      <xdr:row>638</xdr:row>
      <xdr:rowOff>95250</xdr:rowOff>
    </xdr:to>
    <xdr:pic>
      <xdr:nvPicPr>
        <xdr:cNvPr id="205" name="Изображения 54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5368050"/>
          <a:ext cx="571500" cy="1047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638</xdr:row>
      <xdr:rowOff>142875</xdr:rowOff>
    </xdr:from>
    <xdr:to>
      <xdr:col>7</xdr:col>
      <xdr:colOff>0</xdr:colOff>
      <xdr:row>639</xdr:row>
      <xdr:rowOff>85725</xdr:rowOff>
    </xdr:to>
    <xdr:pic>
      <xdr:nvPicPr>
        <xdr:cNvPr id="206" name="Изображения 54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5520450"/>
          <a:ext cx="571500" cy="1047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637</xdr:row>
      <xdr:rowOff>152400</xdr:rowOff>
    </xdr:from>
    <xdr:to>
      <xdr:col>7</xdr:col>
      <xdr:colOff>0</xdr:colOff>
      <xdr:row>638</xdr:row>
      <xdr:rowOff>95250</xdr:rowOff>
    </xdr:to>
    <xdr:pic>
      <xdr:nvPicPr>
        <xdr:cNvPr id="207" name="Изображения 5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5368050"/>
          <a:ext cx="571500" cy="1047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638</xdr:row>
      <xdr:rowOff>142875</xdr:rowOff>
    </xdr:from>
    <xdr:to>
      <xdr:col>7</xdr:col>
      <xdr:colOff>0</xdr:colOff>
      <xdr:row>639</xdr:row>
      <xdr:rowOff>85725</xdr:rowOff>
    </xdr:to>
    <xdr:pic>
      <xdr:nvPicPr>
        <xdr:cNvPr id="208" name="Изображения 54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5520450"/>
          <a:ext cx="571500" cy="1047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464</xdr:row>
      <xdr:rowOff>123825</xdr:rowOff>
    </xdr:from>
    <xdr:to>
      <xdr:col>7</xdr:col>
      <xdr:colOff>0</xdr:colOff>
      <xdr:row>464</xdr:row>
      <xdr:rowOff>142875</xdr:rowOff>
    </xdr:to>
    <xdr:pic>
      <xdr:nvPicPr>
        <xdr:cNvPr id="209" name="Изображения 55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29050" y="97326450"/>
          <a:ext cx="5619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466</xdr:row>
      <xdr:rowOff>104775</xdr:rowOff>
    </xdr:from>
    <xdr:to>
      <xdr:col>7</xdr:col>
      <xdr:colOff>0</xdr:colOff>
      <xdr:row>466</xdr:row>
      <xdr:rowOff>161925</xdr:rowOff>
    </xdr:to>
    <xdr:pic>
      <xdr:nvPicPr>
        <xdr:cNvPr id="210" name="Изображения 55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97631250"/>
          <a:ext cx="56197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604</xdr:row>
      <xdr:rowOff>9525</xdr:rowOff>
    </xdr:from>
    <xdr:to>
      <xdr:col>7</xdr:col>
      <xdr:colOff>0</xdr:colOff>
      <xdr:row>604</xdr:row>
      <xdr:rowOff>38100</xdr:rowOff>
    </xdr:to>
    <xdr:pic>
      <xdr:nvPicPr>
        <xdr:cNvPr id="211" name="Изображения 55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119881650"/>
          <a:ext cx="5619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605</xdr:row>
      <xdr:rowOff>142875</xdr:rowOff>
    </xdr:from>
    <xdr:to>
      <xdr:col>7</xdr:col>
      <xdr:colOff>0</xdr:colOff>
      <xdr:row>606</xdr:row>
      <xdr:rowOff>38100</xdr:rowOff>
    </xdr:to>
    <xdr:pic>
      <xdr:nvPicPr>
        <xdr:cNvPr id="212" name="Изображения 55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120176925"/>
          <a:ext cx="56197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667</xdr:row>
      <xdr:rowOff>38100</xdr:rowOff>
    </xdr:from>
    <xdr:to>
      <xdr:col>7</xdr:col>
      <xdr:colOff>0</xdr:colOff>
      <xdr:row>667</xdr:row>
      <xdr:rowOff>133350</xdr:rowOff>
    </xdr:to>
    <xdr:pic>
      <xdr:nvPicPr>
        <xdr:cNvPr id="213" name="Изображения 55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30111500"/>
          <a:ext cx="571500" cy="952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668</xdr:row>
      <xdr:rowOff>38100</xdr:rowOff>
    </xdr:from>
    <xdr:to>
      <xdr:col>7</xdr:col>
      <xdr:colOff>0</xdr:colOff>
      <xdr:row>668</xdr:row>
      <xdr:rowOff>133350</xdr:rowOff>
    </xdr:to>
    <xdr:pic>
      <xdr:nvPicPr>
        <xdr:cNvPr id="214" name="Изображения 55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30273425"/>
          <a:ext cx="571500" cy="952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464</xdr:row>
      <xdr:rowOff>123825</xdr:rowOff>
    </xdr:from>
    <xdr:to>
      <xdr:col>7</xdr:col>
      <xdr:colOff>0</xdr:colOff>
      <xdr:row>464</xdr:row>
      <xdr:rowOff>142875</xdr:rowOff>
    </xdr:to>
    <xdr:pic>
      <xdr:nvPicPr>
        <xdr:cNvPr id="215" name="Изображения 56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29050" y="97326450"/>
          <a:ext cx="5619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466</xdr:row>
      <xdr:rowOff>104775</xdr:rowOff>
    </xdr:from>
    <xdr:to>
      <xdr:col>7</xdr:col>
      <xdr:colOff>0</xdr:colOff>
      <xdr:row>466</xdr:row>
      <xdr:rowOff>161925</xdr:rowOff>
    </xdr:to>
    <xdr:pic>
      <xdr:nvPicPr>
        <xdr:cNvPr id="216" name="Изображения 56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97631250"/>
          <a:ext cx="56197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604</xdr:row>
      <xdr:rowOff>9525</xdr:rowOff>
    </xdr:from>
    <xdr:to>
      <xdr:col>7</xdr:col>
      <xdr:colOff>0</xdr:colOff>
      <xdr:row>604</xdr:row>
      <xdr:rowOff>38100</xdr:rowOff>
    </xdr:to>
    <xdr:pic>
      <xdr:nvPicPr>
        <xdr:cNvPr id="217" name="Изображения 56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119881650"/>
          <a:ext cx="5619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605</xdr:row>
      <xdr:rowOff>142875</xdr:rowOff>
    </xdr:from>
    <xdr:to>
      <xdr:col>7</xdr:col>
      <xdr:colOff>0</xdr:colOff>
      <xdr:row>606</xdr:row>
      <xdr:rowOff>38100</xdr:rowOff>
    </xdr:to>
    <xdr:pic>
      <xdr:nvPicPr>
        <xdr:cNvPr id="218" name="Изображения 56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120176925"/>
          <a:ext cx="56197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667</xdr:row>
      <xdr:rowOff>38100</xdr:rowOff>
    </xdr:from>
    <xdr:to>
      <xdr:col>7</xdr:col>
      <xdr:colOff>0</xdr:colOff>
      <xdr:row>667</xdr:row>
      <xdr:rowOff>133350</xdr:rowOff>
    </xdr:to>
    <xdr:pic>
      <xdr:nvPicPr>
        <xdr:cNvPr id="219" name="Изображения 56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30111500"/>
          <a:ext cx="571500" cy="952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668</xdr:row>
      <xdr:rowOff>38100</xdr:rowOff>
    </xdr:from>
    <xdr:to>
      <xdr:col>7</xdr:col>
      <xdr:colOff>0</xdr:colOff>
      <xdr:row>668</xdr:row>
      <xdr:rowOff>133350</xdr:rowOff>
    </xdr:to>
    <xdr:pic>
      <xdr:nvPicPr>
        <xdr:cNvPr id="220" name="Изображения 56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30273425"/>
          <a:ext cx="571500" cy="952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464</xdr:row>
      <xdr:rowOff>123825</xdr:rowOff>
    </xdr:from>
    <xdr:to>
      <xdr:col>7</xdr:col>
      <xdr:colOff>0</xdr:colOff>
      <xdr:row>464</xdr:row>
      <xdr:rowOff>142875</xdr:rowOff>
    </xdr:to>
    <xdr:pic>
      <xdr:nvPicPr>
        <xdr:cNvPr id="221" name="Изображения 57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29050" y="97326450"/>
          <a:ext cx="5619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466</xdr:row>
      <xdr:rowOff>104775</xdr:rowOff>
    </xdr:from>
    <xdr:to>
      <xdr:col>7</xdr:col>
      <xdr:colOff>0</xdr:colOff>
      <xdr:row>466</xdr:row>
      <xdr:rowOff>161925</xdr:rowOff>
    </xdr:to>
    <xdr:pic>
      <xdr:nvPicPr>
        <xdr:cNvPr id="222" name="Изображения 57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97631250"/>
          <a:ext cx="56197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604</xdr:row>
      <xdr:rowOff>9525</xdr:rowOff>
    </xdr:from>
    <xdr:to>
      <xdr:col>7</xdr:col>
      <xdr:colOff>0</xdr:colOff>
      <xdr:row>604</xdr:row>
      <xdr:rowOff>38100</xdr:rowOff>
    </xdr:to>
    <xdr:pic>
      <xdr:nvPicPr>
        <xdr:cNvPr id="223" name="Изображения 57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119881650"/>
          <a:ext cx="5619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605</xdr:row>
      <xdr:rowOff>142875</xdr:rowOff>
    </xdr:from>
    <xdr:to>
      <xdr:col>7</xdr:col>
      <xdr:colOff>0</xdr:colOff>
      <xdr:row>606</xdr:row>
      <xdr:rowOff>38100</xdr:rowOff>
    </xdr:to>
    <xdr:pic>
      <xdr:nvPicPr>
        <xdr:cNvPr id="224" name="Изображения 57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120176925"/>
          <a:ext cx="56197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667</xdr:row>
      <xdr:rowOff>38100</xdr:rowOff>
    </xdr:from>
    <xdr:to>
      <xdr:col>7</xdr:col>
      <xdr:colOff>0</xdr:colOff>
      <xdr:row>667</xdr:row>
      <xdr:rowOff>133350</xdr:rowOff>
    </xdr:to>
    <xdr:pic>
      <xdr:nvPicPr>
        <xdr:cNvPr id="225" name="Изображения 57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30111500"/>
          <a:ext cx="571500" cy="952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668</xdr:row>
      <xdr:rowOff>38100</xdr:rowOff>
    </xdr:from>
    <xdr:to>
      <xdr:col>7</xdr:col>
      <xdr:colOff>0</xdr:colOff>
      <xdr:row>668</xdr:row>
      <xdr:rowOff>133350</xdr:rowOff>
    </xdr:to>
    <xdr:pic>
      <xdr:nvPicPr>
        <xdr:cNvPr id="226" name="Изображения 57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30273425"/>
          <a:ext cx="571500" cy="952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455</xdr:row>
      <xdr:rowOff>47625</xdr:rowOff>
    </xdr:from>
    <xdr:to>
      <xdr:col>7</xdr:col>
      <xdr:colOff>0</xdr:colOff>
      <xdr:row>455</xdr:row>
      <xdr:rowOff>152400</xdr:rowOff>
    </xdr:to>
    <xdr:pic>
      <xdr:nvPicPr>
        <xdr:cNvPr id="227" name="Изображения 64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29050" y="95792925"/>
          <a:ext cx="5619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457</xdr:row>
      <xdr:rowOff>28575</xdr:rowOff>
    </xdr:from>
    <xdr:to>
      <xdr:col>7</xdr:col>
      <xdr:colOff>0</xdr:colOff>
      <xdr:row>457</xdr:row>
      <xdr:rowOff>133350</xdr:rowOff>
    </xdr:to>
    <xdr:pic>
      <xdr:nvPicPr>
        <xdr:cNvPr id="228" name="Изображения 64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96097725"/>
          <a:ext cx="5619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594</xdr:row>
      <xdr:rowOff>85725</xdr:rowOff>
    </xdr:from>
    <xdr:to>
      <xdr:col>7</xdr:col>
      <xdr:colOff>0</xdr:colOff>
      <xdr:row>595</xdr:row>
      <xdr:rowOff>19050</xdr:rowOff>
    </xdr:to>
    <xdr:pic>
      <xdr:nvPicPr>
        <xdr:cNvPr id="229" name="Изображения 64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118338600"/>
          <a:ext cx="561975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596</xdr:row>
      <xdr:rowOff>66675</xdr:rowOff>
    </xdr:from>
    <xdr:to>
      <xdr:col>7</xdr:col>
      <xdr:colOff>0</xdr:colOff>
      <xdr:row>597</xdr:row>
      <xdr:rowOff>19050</xdr:rowOff>
    </xdr:to>
    <xdr:pic>
      <xdr:nvPicPr>
        <xdr:cNvPr id="230" name="Изображения 64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118643400"/>
          <a:ext cx="5619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657</xdr:row>
      <xdr:rowOff>123825</xdr:rowOff>
    </xdr:from>
    <xdr:to>
      <xdr:col>7</xdr:col>
      <xdr:colOff>0</xdr:colOff>
      <xdr:row>658</xdr:row>
      <xdr:rowOff>57150</xdr:rowOff>
    </xdr:to>
    <xdr:pic>
      <xdr:nvPicPr>
        <xdr:cNvPr id="231" name="Изображения 6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8577975"/>
          <a:ext cx="571500" cy="952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658</xdr:row>
      <xdr:rowOff>123825</xdr:rowOff>
    </xdr:from>
    <xdr:to>
      <xdr:col>7</xdr:col>
      <xdr:colOff>0</xdr:colOff>
      <xdr:row>659</xdr:row>
      <xdr:rowOff>47625</xdr:rowOff>
    </xdr:to>
    <xdr:pic>
      <xdr:nvPicPr>
        <xdr:cNvPr id="232" name="Изображения 64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8739900"/>
          <a:ext cx="571500" cy="857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455</xdr:row>
      <xdr:rowOff>47625</xdr:rowOff>
    </xdr:from>
    <xdr:to>
      <xdr:col>7</xdr:col>
      <xdr:colOff>0</xdr:colOff>
      <xdr:row>455</xdr:row>
      <xdr:rowOff>152400</xdr:rowOff>
    </xdr:to>
    <xdr:pic>
      <xdr:nvPicPr>
        <xdr:cNvPr id="233" name="Изображения 65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29050" y="95792925"/>
          <a:ext cx="5619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457</xdr:row>
      <xdr:rowOff>28575</xdr:rowOff>
    </xdr:from>
    <xdr:to>
      <xdr:col>7</xdr:col>
      <xdr:colOff>0</xdr:colOff>
      <xdr:row>457</xdr:row>
      <xdr:rowOff>133350</xdr:rowOff>
    </xdr:to>
    <xdr:pic>
      <xdr:nvPicPr>
        <xdr:cNvPr id="234" name="Изображения 65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96097725"/>
          <a:ext cx="5619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594</xdr:row>
      <xdr:rowOff>85725</xdr:rowOff>
    </xdr:from>
    <xdr:to>
      <xdr:col>7</xdr:col>
      <xdr:colOff>0</xdr:colOff>
      <xdr:row>595</xdr:row>
      <xdr:rowOff>19050</xdr:rowOff>
    </xdr:to>
    <xdr:pic>
      <xdr:nvPicPr>
        <xdr:cNvPr id="235" name="Изображения 65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118338600"/>
          <a:ext cx="561975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596</xdr:row>
      <xdr:rowOff>66675</xdr:rowOff>
    </xdr:from>
    <xdr:to>
      <xdr:col>7</xdr:col>
      <xdr:colOff>0</xdr:colOff>
      <xdr:row>597</xdr:row>
      <xdr:rowOff>19050</xdr:rowOff>
    </xdr:to>
    <xdr:pic>
      <xdr:nvPicPr>
        <xdr:cNvPr id="236" name="Изображения 65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118643400"/>
          <a:ext cx="5619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657</xdr:row>
      <xdr:rowOff>123825</xdr:rowOff>
    </xdr:from>
    <xdr:to>
      <xdr:col>7</xdr:col>
      <xdr:colOff>0</xdr:colOff>
      <xdr:row>658</xdr:row>
      <xdr:rowOff>57150</xdr:rowOff>
    </xdr:to>
    <xdr:pic>
      <xdr:nvPicPr>
        <xdr:cNvPr id="237" name="Изображения 65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8577975"/>
          <a:ext cx="571500" cy="952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658</xdr:row>
      <xdr:rowOff>123825</xdr:rowOff>
    </xdr:from>
    <xdr:to>
      <xdr:col>7</xdr:col>
      <xdr:colOff>0</xdr:colOff>
      <xdr:row>659</xdr:row>
      <xdr:rowOff>47625</xdr:rowOff>
    </xdr:to>
    <xdr:pic>
      <xdr:nvPicPr>
        <xdr:cNvPr id="238" name="Изображения 65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8739900"/>
          <a:ext cx="571500" cy="857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455</xdr:row>
      <xdr:rowOff>47625</xdr:rowOff>
    </xdr:from>
    <xdr:to>
      <xdr:col>7</xdr:col>
      <xdr:colOff>0</xdr:colOff>
      <xdr:row>455</xdr:row>
      <xdr:rowOff>152400</xdr:rowOff>
    </xdr:to>
    <xdr:pic>
      <xdr:nvPicPr>
        <xdr:cNvPr id="239" name="Изображения 66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29050" y="95792925"/>
          <a:ext cx="5619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457</xdr:row>
      <xdr:rowOff>28575</xdr:rowOff>
    </xdr:from>
    <xdr:to>
      <xdr:col>7</xdr:col>
      <xdr:colOff>0</xdr:colOff>
      <xdr:row>457</xdr:row>
      <xdr:rowOff>133350</xdr:rowOff>
    </xdr:to>
    <xdr:pic>
      <xdr:nvPicPr>
        <xdr:cNvPr id="240" name="Изображения 66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96097725"/>
          <a:ext cx="5619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594</xdr:row>
      <xdr:rowOff>85725</xdr:rowOff>
    </xdr:from>
    <xdr:to>
      <xdr:col>7</xdr:col>
      <xdr:colOff>0</xdr:colOff>
      <xdr:row>595</xdr:row>
      <xdr:rowOff>19050</xdr:rowOff>
    </xdr:to>
    <xdr:pic>
      <xdr:nvPicPr>
        <xdr:cNvPr id="241" name="Изображения 66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118338600"/>
          <a:ext cx="561975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596</xdr:row>
      <xdr:rowOff>66675</xdr:rowOff>
    </xdr:from>
    <xdr:to>
      <xdr:col>7</xdr:col>
      <xdr:colOff>0</xdr:colOff>
      <xdr:row>597</xdr:row>
      <xdr:rowOff>19050</xdr:rowOff>
    </xdr:to>
    <xdr:pic>
      <xdr:nvPicPr>
        <xdr:cNvPr id="242" name="Изображения 66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118643400"/>
          <a:ext cx="5619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657</xdr:row>
      <xdr:rowOff>123825</xdr:rowOff>
    </xdr:from>
    <xdr:to>
      <xdr:col>7</xdr:col>
      <xdr:colOff>0</xdr:colOff>
      <xdr:row>658</xdr:row>
      <xdr:rowOff>57150</xdr:rowOff>
    </xdr:to>
    <xdr:pic>
      <xdr:nvPicPr>
        <xdr:cNvPr id="243" name="Изображения 66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8577975"/>
          <a:ext cx="571500" cy="952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658</xdr:row>
      <xdr:rowOff>123825</xdr:rowOff>
    </xdr:from>
    <xdr:to>
      <xdr:col>7</xdr:col>
      <xdr:colOff>0</xdr:colOff>
      <xdr:row>659</xdr:row>
      <xdr:rowOff>47625</xdr:rowOff>
    </xdr:to>
    <xdr:pic>
      <xdr:nvPicPr>
        <xdr:cNvPr id="244" name="Изображения 66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8739900"/>
          <a:ext cx="571500" cy="857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422</xdr:row>
      <xdr:rowOff>38100</xdr:rowOff>
    </xdr:from>
    <xdr:to>
      <xdr:col>7</xdr:col>
      <xdr:colOff>0</xdr:colOff>
      <xdr:row>422</xdr:row>
      <xdr:rowOff>152400</xdr:rowOff>
    </xdr:to>
    <xdr:pic>
      <xdr:nvPicPr>
        <xdr:cNvPr id="245" name="Изображения 70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29050" y="90439875"/>
          <a:ext cx="5619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424</xdr:row>
      <xdr:rowOff>19050</xdr:rowOff>
    </xdr:from>
    <xdr:to>
      <xdr:col>7</xdr:col>
      <xdr:colOff>0</xdr:colOff>
      <xdr:row>424</xdr:row>
      <xdr:rowOff>104775</xdr:rowOff>
    </xdr:to>
    <xdr:pic>
      <xdr:nvPicPr>
        <xdr:cNvPr id="246" name="Изображения 70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90744675"/>
          <a:ext cx="56197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561</xdr:row>
      <xdr:rowOff>85725</xdr:rowOff>
    </xdr:from>
    <xdr:to>
      <xdr:col>7</xdr:col>
      <xdr:colOff>0</xdr:colOff>
      <xdr:row>562</xdr:row>
      <xdr:rowOff>19050</xdr:rowOff>
    </xdr:to>
    <xdr:pic>
      <xdr:nvPicPr>
        <xdr:cNvPr id="247" name="Изображения 70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112995075"/>
          <a:ext cx="561975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563</xdr:row>
      <xdr:rowOff>66675</xdr:rowOff>
    </xdr:from>
    <xdr:to>
      <xdr:col>7</xdr:col>
      <xdr:colOff>0</xdr:colOff>
      <xdr:row>564</xdr:row>
      <xdr:rowOff>28575</xdr:rowOff>
    </xdr:to>
    <xdr:pic>
      <xdr:nvPicPr>
        <xdr:cNvPr id="248" name="Изображения 70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113299875"/>
          <a:ext cx="561975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624</xdr:row>
      <xdr:rowOff>123825</xdr:rowOff>
    </xdr:from>
    <xdr:to>
      <xdr:col>7</xdr:col>
      <xdr:colOff>0</xdr:colOff>
      <xdr:row>624</xdr:row>
      <xdr:rowOff>152400</xdr:rowOff>
    </xdr:to>
    <xdr:pic>
      <xdr:nvPicPr>
        <xdr:cNvPr id="249" name="Изображения 70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3234450"/>
          <a:ext cx="571500" cy="285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625</xdr:row>
      <xdr:rowOff>114300</xdr:rowOff>
    </xdr:from>
    <xdr:to>
      <xdr:col>7</xdr:col>
      <xdr:colOff>0</xdr:colOff>
      <xdr:row>625</xdr:row>
      <xdr:rowOff>152400</xdr:rowOff>
    </xdr:to>
    <xdr:pic>
      <xdr:nvPicPr>
        <xdr:cNvPr id="250" name="Изображения 70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3386850"/>
          <a:ext cx="571500" cy="3810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422</xdr:row>
      <xdr:rowOff>38100</xdr:rowOff>
    </xdr:from>
    <xdr:to>
      <xdr:col>7</xdr:col>
      <xdr:colOff>0</xdr:colOff>
      <xdr:row>422</xdr:row>
      <xdr:rowOff>152400</xdr:rowOff>
    </xdr:to>
    <xdr:pic>
      <xdr:nvPicPr>
        <xdr:cNvPr id="251" name="Изображения 71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29050" y="90439875"/>
          <a:ext cx="5619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424</xdr:row>
      <xdr:rowOff>19050</xdr:rowOff>
    </xdr:from>
    <xdr:to>
      <xdr:col>7</xdr:col>
      <xdr:colOff>0</xdr:colOff>
      <xdr:row>424</xdr:row>
      <xdr:rowOff>104775</xdr:rowOff>
    </xdr:to>
    <xdr:pic>
      <xdr:nvPicPr>
        <xdr:cNvPr id="252" name="Изображения 71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90744675"/>
          <a:ext cx="56197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561</xdr:row>
      <xdr:rowOff>85725</xdr:rowOff>
    </xdr:from>
    <xdr:to>
      <xdr:col>7</xdr:col>
      <xdr:colOff>0</xdr:colOff>
      <xdr:row>562</xdr:row>
      <xdr:rowOff>19050</xdr:rowOff>
    </xdr:to>
    <xdr:pic>
      <xdr:nvPicPr>
        <xdr:cNvPr id="253" name="Изображения 71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112995075"/>
          <a:ext cx="561975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563</xdr:row>
      <xdr:rowOff>66675</xdr:rowOff>
    </xdr:from>
    <xdr:to>
      <xdr:col>7</xdr:col>
      <xdr:colOff>0</xdr:colOff>
      <xdr:row>564</xdr:row>
      <xdr:rowOff>28575</xdr:rowOff>
    </xdr:to>
    <xdr:pic>
      <xdr:nvPicPr>
        <xdr:cNvPr id="254" name="Изображения 71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113299875"/>
          <a:ext cx="561975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624</xdr:row>
      <xdr:rowOff>123825</xdr:rowOff>
    </xdr:from>
    <xdr:to>
      <xdr:col>7</xdr:col>
      <xdr:colOff>0</xdr:colOff>
      <xdr:row>624</xdr:row>
      <xdr:rowOff>152400</xdr:rowOff>
    </xdr:to>
    <xdr:pic>
      <xdr:nvPicPr>
        <xdr:cNvPr id="255" name="Изображения 71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3234450"/>
          <a:ext cx="571500" cy="285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625</xdr:row>
      <xdr:rowOff>114300</xdr:rowOff>
    </xdr:from>
    <xdr:to>
      <xdr:col>7</xdr:col>
      <xdr:colOff>0</xdr:colOff>
      <xdr:row>625</xdr:row>
      <xdr:rowOff>152400</xdr:rowOff>
    </xdr:to>
    <xdr:pic>
      <xdr:nvPicPr>
        <xdr:cNvPr id="256" name="Изображения 71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3386850"/>
          <a:ext cx="571500" cy="3810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422</xdr:row>
      <xdr:rowOff>38100</xdr:rowOff>
    </xdr:from>
    <xdr:to>
      <xdr:col>7</xdr:col>
      <xdr:colOff>0</xdr:colOff>
      <xdr:row>422</xdr:row>
      <xdr:rowOff>152400</xdr:rowOff>
    </xdr:to>
    <xdr:pic>
      <xdr:nvPicPr>
        <xdr:cNvPr id="257" name="Изображения 72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29050" y="90439875"/>
          <a:ext cx="5619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424</xdr:row>
      <xdr:rowOff>19050</xdr:rowOff>
    </xdr:from>
    <xdr:to>
      <xdr:col>7</xdr:col>
      <xdr:colOff>0</xdr:colOff>
      <xdr:row>424</xdr:row>
      <xdr:rowOff>104775</xdr:rowOff>
    </xdr:to>
    <xdr:pic>
      <xdr:nvPicPr>
        <xdr:cNvPr id="258" name="Изображения 72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90744675"/>
          <a:ext cx="56197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561</xdr:row>
      <xdr:rowOff>85725</xdr:rowOff>
    </xdr:from>
    <xdr:to>
      <xdr:col>7</xdr:col>
      <xdr:colOff>0</xdr:colOff>
      <xdr:row>562</xdr:row>
      <xdr:rowOff>19050</xdr:rowOff>
    </xdr:to>
    <xdr:pic>
      <xdr:nvPicPr>
        <xdr:cNvPr id="259" name="Изображения 72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112995075"/>
          <a:ext cx="561975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563</xdr:row>
      <xdr:rowOff>66675</xdr:rowOff>
    </xdr:from>
    <xdr:to>
      <xdr:col>7</xdr:col>
      <xdr:colOff>0</xdr:colOff>
      <xdr:row>564</xdr:row>
      <xdr:rowOff>28575</xdr:rowOff>
    </xdr:to>
    <xdr:pic>
      <xdr:nvPicPr>
        <xdr:cNvPr id="260" name="Изображения 72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113299875"/>
          <a:ext cx="561975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624</xdr:row>
      <xdr:rowOff>123825</xdr:rowOff>
    </xdr:from>
    <xdr:to>
      <xdr:col>7</xdr:col>
      <xdr:colOff>0</xdr:colOff>
      <xdr:row>624</xdr:row>
      <xdr:rowOff>152400</xdr:rowOff>
    </xdr:to>
    <xdr:pic>
      <xdr:nvPicPr>
        <xdr:cNvPr id="261" name="Изображения 7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3234450"/>
          <a:ext cx="571500" cy="285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625</xdr:row>
      <xdr:rowOff>114300</xdr:rowOff>
    </xdr:from>
    <xdr:to>
      <xdr:col>7</xdr:col>
      <xdr:colOff>0</xdr:colOff>
      <xdr:row>625</xdr:row>
      <xdr:rowOff>152400</xdr:rowOff>
    </xdr:to>
    <xdr:pic>
      <xdr:nvPicPr>
        <xdr:cNvPr id="262" name="Изображения 72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3386850"/>
          <a:ext cx="571500" cy="3810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422</xdr:row>
      <xdr:rowOff>38100</xdr:rowOff>
    </xdr:from>
    <xdr:to>
      <xdr:col>7</xdr:col>
      <xdr:colOff>0</xdr:colOff>
      <xdr:row>422</xdr:row>
      <xdr:rowOff>152400</xdr:rowOff>
    </xdr:to>
    <xdr:pic>
      <xdr:nvPicPr>
        <xdr:cNvPr id="263" name="Изображения 73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29050" y="90439875"/>
          <a:ext cx="5619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424</xdr:row>
      <xdr:rowOff>19050</xdr:rowOff>
    </xdr:from>
    <xdr:to>
      <xdr:col>7</xdr:col>
      <xdr:colOff>0</xdr:colOff>
      <xdr:row>424</xdr:row>
      <xdr:rowOff>104775</xdr:rowOff>
    </xdr:to>
    <xdr:pic>
      <xdr:nvPicPr>
        <xdr:cNvPr id="264" name="Изображения 73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90744675"/>
          <a:ext cx="56197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561</xdr:row>
      <xdr:rowOff>85725</xdr:rowOff>
    </xdr:from>
    <xdr:to>
      <xdr:col>7</xdr:col>
      <xdr:colOff>0</xdr:colOff>
      <xdr:row>562</xdr:row>
      <xdr:rowOff>19050</xdr:rowOff>
    </xdr:to>
    <xdr:pic>
      <xdr:nvPicPr>
        <xdr:cNvPr id="265" name="Изображения 73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112995075"/>
          <a:ext cx="561975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563</xdr:row>
      <xdr:rowOff>66675</xdr:rowOff>
    </xdr:from>
    <xdr:to>
      <xdr:col>7</xdr:col>
      <xdr:colOff>0</xdr:colOff>
      <xdr:row>564</xdr:row>
      <xdr:rowOff>28575</xdr:rowOff>
    </xdr:to>
    <xdr:pic>
      <xdr:nvPicPr>
        <xdr:cNvPr id="266" name="Изображения 73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113299875"/>
          <a:ext cx="561975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624</xdr:row>
      <xdr:rowOff>123825</xdr:rowOff>
    </xdr:from>
    <xdr:to>
      <xdr:col>7</xdr:col>
      <xdr:colOff>0</xdr:colOff>
      <xdr:row>624</xdr:row>
      <xdr:rowOff>152400</xdr:rowOff>
    </xdr:to>
    <xdr:pic>
      <xdr:nvPicPr>
        <xdr:cNvPr id="267" name="Изображения 73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3234450"/>
          <a:ext cx="571500" cy="285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625</xdr:row>
      <xdr:rowOff>114300</xdr:rowOff>
    </xdr:from>
    <xdr:to>
      <xdr:col>7</xdr:col>
      <xdr:colOff>0</xdr:colOff>
      <xdr:row>625</xdr:row>
      <xdr:rowOff>152400</xdr:rowOff>
    </xdr:to>
    <xdr:pic>
      <xdr:nvPicPr>
        <xdr:cNvPr id="268" name="Изображения 73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3386850"/>
          <a:ext cx="571500" cy="3810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422</xdr:row>
      <xdr:rowOff>38100</xdr:rowOff>
    </xdr:from>
    <xdr:to>
      <xdr:col>7</xdr:col>
      <xdr:colOff>0</xdr:colOff>
      <xdr:row>422</xdr:row>
      <xdr:rowOff>152400</xdr:rowOff>
    </xdr:to>
    <xdr:pic>
      <xdr:nvPicPr>
        <xdr:cNvPr id="269" name="Изображения 74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29050" y="90439875"/>
          <a:ext cx="5619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424</xdr:row>
      <xdr:rowOff>19050</xdr:rowOff>
    </xdr:from>
    <xdr:to>
      <xdr:col>7</xdr:col>
      <xdr:colOff>0</xdr:colOff>
      <xdr:row>424</xdr:row>
      <xdr:rowOff>104775</xdr:rowOff>
    </xdr:to>
    <xdr:pic>
      <xdr:nvPicPr>
        <xdr:cNvPr id="270" name="Изображения 74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90744675"/>
          <a:ext cx="56197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561</xdr:row>
      <xdr:rowOff>85725</xdr:rowOff>
    </xdr:from>
    <xdr:to>
      <xdr:col>7</xdr:col>
      <xdr:colOff>0</xdr:colOff>
      <xdr:row>562</xdr:row>
      <xdr:rowOff>19050</xdr:rowOff>
    </xdr:to>
    <xdr:pic>
      <xdr:nvPicPr>
        <xdr:cNvPr id="271" name="Изображения 74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112995075"/>
          <a:ext cx="561975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563</xdr:row>
      <xdr:rowOff>66675</xdr:rowOff>
    </xdr:from>
    <xdr:to>
      <xdr:col>7</xdr:col>
      <xdr:colOff>0</xdr:colOff>
      <xdr:row>564</xdr:row>
      <xdr:rowOff>28575</xdr:rowOff>
    </xdr:to>
    <xdr:pic>
      <xdr:nvPicPr>
        <xdr:cNvPr id="272" name="Изображения 74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113299875"/>
          <a:ext cx="561975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624</xdr:row>
      <xdr:rowOff>123825</xdr:rowOff>
    </xdr:from>
    <xdr:to>
      <xdr:col>7</xdr:col>
      <xdr:colOff>0</xdr:colOff>
      <xdr:row>624</xdr:row>
      <xdr:rowOff>152400</xdr:rowOff>
    </xdr:to>
    <xdr:pic>
      <xdr:nvPicPr>
        <xdr:cNvPr id="273" name="Изображения 7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3234450"/>
          <a:ext cx="571500" cy="285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625</xdr:row>
      <xdr:rowOff>114300</xdr:rowOff>
    </xdr:from>
    <xdr:to>
      <xdr:col>7</xdr:col>
      <xdr:colOff>0</xdr:colOff>
      <xdr:row>625</xdr:row>
      <xdr:rowOff>152400</xdr:rowOff>
    </xdr:to>
    <xdr:pic>
      <xdr:nvPicPr>
        <xdr:cNvPr id="274" name="Изображения 74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3386850"/>
          <a:ext cx="571500" cy="3810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422</xdr:row>
      <xdr:rowOff>38100</xdr:rowOff>
    </xdr:from>
    <xdr:to>
      <xdr:col>7</xdr:col>
      <xdr:colOff>0</xdr:colOff>
      <xdr:row>422</xdr:row>
      <xdr:rowOff>152400</xdr:rowOff>
    </xdr:to>
    <xdr:pic>
      <xdr:nvPicPr>
        <xdr:cNvPr id="275" name="Изображения 75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29050" y="90439875"/>
          <a:ext cx="5619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424</xdr:row>
      <xdr:rowOff>19050</xdr:rowOff>
    </xdr:from>
    <xdr:to>
      <xdr:col>7</xdr:col>
      <xdr:colOff>0</xdr:colOff>
      <xdr:row>424</xdr:row>
      <xdr:rowOff>104775</xdr:rowOff>
    </xdr:to>
    <xdr:pic>
      <xdr:nvPicPr>
        <xdr:cNvPr id="276" name="Изображения 75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90744675"/>
          <a:ext cx="56197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561</xdr:row>
      <xdr:rowOff>85725</xdr:rowOff>
    </xdr:from>
    <xdr:to>
      <xdr:col>7</xdr:col>
      <xdr:colOff>0</xdr:colOff>
      <xdr:row>562</xdr:row>
      <xdr:rowOff>19050</xdr:rowOff>
    </xdr:to>
    <xdr:pic>
      <xdr:nvPicPr>
        <xdr:cNvPr id="277" name="Изображения 75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112995075"/>
          <a:ext cx="561975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563</xdr:row>
      <xdr:rowOff>66675</xdr:rowOff>
    </xdr:from>
    <xdr:to>
      <xdr:col>7</xdr:col>
      <xdr:colOff>0</xdr:colOff>
      <xdr:row>564</xdr:row>
      <xdr:rowOff>28575</xdr:rowOff>
    </xdr:to>
    <xdr:pic>
      <xdr:nvPicPr>
        <xdr:cNvPr id="278" name="Изображения 75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113299875"/>
          <a:ext cx="561975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624</xdr:row>
      <xdr:rowOff>123825</xdr:rowOff>
    </xdr:from>
    <xdr:to>
      <xdr:col>7</xdr:col>
      <xdr:colOff>0</xdr:colOff>
      <xdr:row>624</xdr:row>
      <xdr:rowOff>152400</xdr:rowOff>
    </xdr:to>
    <xdr:pic>
      <xdr:nvPicPr>
        <xdr:cNvPr id="279" name="Изображения 75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3234450"/>
          <a:ext cx="571500" cy="285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625</xdr:row>
      <xdr:rowOff>114300</xdr:rowOff>
    </xdr:from>
    <xdr:to>
      <xdr:col>7</xdr:col>
      <xdr:colOff>0</xdr:colOff>
      <xdr:row>625</xdr:row>
      <xdr:rowOff>152400</xdr:rowOff>
    </xdr:to>
    <xdr:pic>
      <xdr:nvPicPr>
        <xdr:cNvPr id="280" name="Изображения 75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3386850"/>
          <a:ext cx="571500" cy="3810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409</xdr:row>
      <xdr:rowOff>152400</xdr:rowOff>
    </xdr:from>
    <xdr:to>
      <xdr:col>7</xdr:col>
      <xdr:colOff>0</xdr:colOff>
      <xdr:row>410</xdr:row>
      <xdr:rowOff>95250</xdr:rowOff>
    </xdr:to>
    <xdr:pic>
      <xdr:nvPicPr>
        <xdr:cNvPr id="281" name="Изображения 76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88449150"/>
          <a:ext cx="5619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547</xdr:row>
      <xdr:rowOff>57150</xdr:rowOff>
    </xdr:from>
    <xdr:to>
      <xdr:col>7</xdr:col>
      <xdr:colOff>0</xdr:colOff>
      <xdr:row>547</xdr:row>
      <xdr:rowOff>114300</xdr:rowOff>
    </xdr:to>
    <xdr:pic>
      <xdr:nvPicPr>
        <xdr:cNvPr id="282" name="Изображения 76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110699550"/>
          <a:ext cx="56197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549</xdr:row>
      <xdr:rowOff>38100</xdr:rowOff>
    </xdr:from>
    <xdr:to>
      <xdr:col>7</xdr:col>
      <xdr:colOff>0</xdr:colOff>
      <xdr:row>549</xdr:row>
      <xdr:rowOff>152400</xdr:rowOff>
    </xdr:to>
    <xdr:pic>
      <xdr:nvPicPr>
        <xdr:cNvPr id="283" name="Изображения 76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111004350"/>
          <a:ext cx="5619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610</xdr:row>
      <xdr:rowOff>85725</xdr:rowOff>
    </xdr:from>
    <xdr:to>
      <xdr:col>7</xdr:col>
      <xdr:colOff>0</xdr:colOff>
      <xdr:row>611</xdr:row>
      <xdr:rowOff>28575</xdr:rowOff>
    </xdr:to>
    <xdr:pic>
      <xdr:nvPicPr>
        <xdr:cNvPr id="284" name="Изображения 76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0929400"/>
          <a:ext cx="571500" cy="1047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611</xdr:row>
      <xdr:rowOff>76200</xdr:rowOff>
    </xdr:from>
    <xdr:to>
      <xdr:col>7</xdr:col>
      <xdr:colOff>0</xdr:colOff>
      <xdr:row>612</xdr:row>
      <xdr:rowOff>28575</xdr:rowOff>
    </xdr:to>
    <xdr:pic>
      <xdr:nvPicPr>
        <xdr:cNvPr id="285" name="Изображения 76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1081800"/>
          <a:ext cx="571500" cy="11430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409</xdr:row>
      <xdr:rowOff>152400</xdr:rowOff>
    </xdr:from>
    <xdr:to>
      <xdr:col>7</xdr:col>
      <xdr:colOff>0</xdr:colOff>
      <xdr:row>410</xdr:row>
      <xdr:rowOff>95250</xdr:rowOff>
    </xdr:to>
    <xdr:pic>
      <xdr:nvPicPr>
        <xdr:cNvPr id="286" name="Изображения 77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88449150"/>
          <a:ext cx="5619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547</xdr:row>
      <xdr:rowOff>57150</xdr:rowOff>
    </xdr:from>
    <xdr:to>
      <xdr:col>7</xdr:col>
      <xdr:colOff>0</xdr:colOff>
      <xdr:row>547</xdr:row>
      <xdr:rowOff>114300</xdr:rowOff>
    </xdr:to>
    <xdr:pic>
      <xdr:nvPicPr>
        <xdr:cNvPr id="287" name="Изображения 77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110699550"/>
          <a:ext cx="56197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549</xdr:row>
      <xdr:rowOff>38100</xdr:rowOff>
    </xdr:from>
    <xdr:to>
      <xdr:col>7</xdr:col>
      <xdr:colOff>0</xdr:colOff>
      <xdr:row>549</xdr:row>
      <xdr:rowOff>152400</xdr:rowOff>
    </xdr:to>
    <xdr:pic>
      <xdr:nvPicPr>
        <xdr:cNvPr id="288" name="Изображения 77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111004350"/>
          <a:ext cx="5619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610</xdr:row>
      <xdr:rowOff>85725</xdr:rowOff>
    </xdr:from>
    <xdr:to>
      <xdr:col>7</xdr:col>
      <xdr:colOff>0</xdr:colOff>
      <xdr:row>611</xdr:row>
      <xdr:rowOff>28575</xdr:rowOff>
    </xdr:to>
    <xdr:pic>
      <xdr:nvPicPr>
        <xdr:cNvPr id="289" name="Изображения 77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0929400"/>
          <a:ext cx="571500" cy="1047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611</xdr:row>
      <xdr:rowOff>76200</xdr:rowOff>
    </xdr:from>
    <xdr:to>
      <xdr:col>7</xdr:col>
      <xdr:colOff>0</xdr:colOff>
      <xdr:row>612</xdr:row>
      <xdr:rowOff>28575</xdr:rowOff>
    </xdr:to>
    <xdr:pic>
      <xdr:nvPicPr>
        <xdr:cNvPr id="290" name="Изображения 77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1081800"/>
          <a:ext cx="571500" cy="11430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409</xdr:row>
      <xdr:rowOff>152400</xdr:rowOff>
    </xdr:from>
    <xdr:to>
      <xdr:col>7</xdr:col>
      <xdr:colOff>0</xdr:colOff>
      <xdr:row>410</xdr:row>
      <xdr:rowOff>95250</xdr:rowOff>
    </xdr:to>
    <xdr:pic>
      <xdr:nvPicPr>
        <xdr:cNvPr id="291" name="Изображения 78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88449150"/>
          <a:ext cx="5619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547</xdr:row>
      <xdr:rowOff>57150</xdr:rowOff>
    </xdr:from>
    <xdr:to>
      <xdr:col>7</xdr:col>
      <xdr:colOff>0</xdr:colOff>
      <xdr:row>547</xdr:row>
      <xdr:rowOff>114300</xdr:rowOff>
    </xdr:to>
    <xdr:pic>
      <xdr:nvPicPr>
        <xdr:cNvPr id="292" name="Изображения 78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110699550"/>
          <a:ext cx="56197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549</xdr:row>
      <xdr:rowOff>38100</xdr:rowOff>
    </xdr:from>
    <xdr:to>
      <xdr:col>7</xdr:col>
      <xdr:colOff>0</xdr:colOff>
      <xdr:row>549</xdr:row>
      <xdr:rowOff>152400</xdr:rowOff>
    </xdr:to>
    <xdr:pic>
      <xdr:nvPicPr>
        <xdr:cNvPr id="293" name="Изображения 78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111004350"/>
          <a:ext cx="5619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610</xdr:row>
      <xdr:rowOff>85725</xdr:rowOff>
    </xdr:from>
    <xdr:to>
      <xdr:col>7</xdr:col>
      <xdr:colOff>0</xdr:colOff>
      <xdr:row>611</xdr:row>
      <xdr:rowOff>28575</xdr:rowOff>
    </xdr:to>
    <xdr:pic>
      <xdr:nvPicPr>
        <xdr:cNvPr id="294" name="Изображения 78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0929400"/>
          <a:ext cx="571500" cy="1047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611</xdr:row>
      <xdr:rowOff>76200</xdr:rowOff>
    </xdr:from>
    <xdr:to>
      <xdr:col>7</xdr:col>
      <xdr:colOff>0</xdr:colOff>
      <xdr:row>612</xdr:row>
      <xdr:rowOff>28575</xdr:rowOff>
    </xdr:to>
    <xdr:pic>
      <xdr:nvPicPr>
        <xdr:cNvPr id="295" name="Изображения 78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1081800"/>
          <a:ext cx="571500" cy="11430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537</xdr:row>
      <xdr:rowOff>142875</xdr:rowOff>
    </xdr:from>
    <xdr:to>
      <xdr:col>7</xdr:col>
      <xdr:colOff>0</xdr:colOff>
      <xdr:row>538</xdr:row>
      <xdr:rowOff>66675</xdr:rowOff>
    </xdr:to>
    <xdr:pic>
      <xdr:nvPicPr>
        <xdr:cNvPr id="296" name="Изображения 85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109166025"/>
          <a:ext cx="56197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539</xdr:row>
      <xdr:rowOff>123825</xdr:rowOff>
    </xdr:from>
    <xdr:to>
      <xdr:col>7</xdr:col>
      <xdr:colOff>0</xdr:colOff>
      <xdr:row>540</xdr:row>
      <xdr:rowOff>9525</xdr:rowOff>
    </xdr:to>
    <xdr:pic>
      <xdr:nvPicPr>
        <xdr:cNvPr id="297" name="Изображения 85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109470825"/>
          <a:ext cx="561975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601</xdr:row>
      <xdr:rowOff>19050</xdr:rowOff>
    </xdr:from>
    <xdr:to>
      <xdr:col>7</xdr:col>
      <xdr:colOff>0</xdr:colOff>
      <xdr:row>601</xdr:row>
      <xdr:rowOff>152400</xdr:rowOff>
    </xdr:to>
    <xdr:pic>
      <xdr:nvPicPr>
        <xdr:cNvPr id="298" name="Изображения 85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19405400"/>
          <a:ext cx="571500" cy="1333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602</xdr:row>
      <xdr:rowOff>19050</xdr:rowOff>
    </xdr:from>
    <xdr:to>
      <xdr:col>7</xdr:col>
      <xdr:colOff>0</xdr:colOff>
      <xdr:row>602</xdr:row>
      <xdr:rowOff>47625</xdr:rowOff>
    </xdr:to>
    <xdr:pic>
      <xdr:nvPicPr>
        <xdr:cNvPr id="299" name="Изображения 85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19567325"/>
          <a:ext cx="571500" cy="285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537</xdr:row>
      <xdr:rowOff>142875</xdr:rowOff>
    </xdr:from>
    <xdr:to>
      <xdr:col>7</xdr:col>
      <xdr:colOff>0</xdr:colOff>
      <xdr:row>538</xdr:row>
      <xdr:rowOff>66675</xdr:rowOff>
    </xdr:to>
    <xdr:pic>
      <xdr:nvPicPr>
        <xdr:cNvPr id="300" name="Изображения 86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109166025"/>
          <a:ext cx="56197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539</xdr:row>
      <xdr:rowOff>123825</xdr:rowOff>
    </xdr:from>
    <xdr:to>
      <xdr:col>7</xdr:col>
      <xdr:colOff>0</xdr:colOff>
      <xdr:row>540</xdr:row>
      <xdr:rowOff>9525</xdr:rowOff>
    </xdr:to>
    <xdr:pic>
      <xdr:nvPicPr>
        <xdr:cNvPr id="301" name="Изображения 86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109470825"/>
          <a:ext cx="561975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601</xdr:row>
      <xdr:rowOff>19050</xdr:rowOff>
    </xdr:from>
    <xdr:to>
      <xdr:col>7</xdr:col>
      <xdr:colOff>0</xdr:colOff>
      <xdr:row>601</xdr:row>
      <xdr:rowOff>152400</xdr:rowOff>
    </xdr:to>
    <xdr:pic>
      <xdr:nvPicPr>
        <xdr:cNvPr id="302" name="Изображения 86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19405400"/>
          <a:ext cx="571500" cy="1333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602</xdr:row>
      <xdr:rowOff>19050</xdr:rowOff>
    </xdr:from>
    <xdr:to>
      <xdr:col>7</xdr:col>
      <xdr:colOff>0</xdr:colOff>
      <xdr:row>602</xdr:row>
      <xdr:rowOff>47625</xdr:rowOff>
    </xdr:to>
    <xdr:pic>
      <xdr:nvPicPr>
        <xdr:cNvPr id="303" name="Изображения 86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19567325"/>
          <a:ext cx="571500" cy="285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537</xdr:row>
      <xdr:rowOff>142875</xdr:rowOff>
    </xdr:from>
    <xdr:to>
      <xdr:col>7</xdr:col>
      <xdr:colOff>0</xdr:colOff>
      <xdr:row>538</xdr:row>
      <xdr:rowOff>66675</xdr:rowOff>
    </xdr:to>
    <xdr:pic>
      <xdr:nvPicPr>
        <xdr:cNvPr id="304" name="Изображения 87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109166025"/>
          <a:ext cx="56197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539</xdr:row>
      <xdr:rowOff>123825</xdr:rowOff>
    </xdr:from>
    <xdr:to>
      <xdr:col>7</xdr:col>
      <xdr:colOff>0</xdr:colOff>
      <xdr:row>540</xdr:row>
      <xdr:rowOff>9525</xdr:rowOff>
    </xdr:to>
    <xdr:pic>
      <xdr:nvPicPr>
        <xdr:cNvPr id="305" name="Изображения 87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109470825"/>
          <a:ext cx="561975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601</xdr:row>
      <xdr:rowOff>19050</xdr:rowOff>
    </xdr:from>
    <xdr:to>
      <xdr:col>7</xdr:col>
      <xdr:colOff>0</xdr:colOff>
      <xdr:row>601</xdr:row>
      <xdr:rowOff>152400</xdr:rowOff>
    </xdr:to>
    <xdr:pic>
      <xdr:nvPicPr>
        <xdr:cNvPr id="306" name="Изображения 87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19405400"/>
          <a:ext cx="571500" cy="1333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602</xdr:row>
      <xdr:rowOff>19050</xdr:rowOff>
    </xdr:from>
    <xdr:to>
      <xdr:col>7</xdr:col>
      <xdr:colOff>0</xdr:colOff>
      <xdr:row>602</xdr:row>
      <xdr:rowOff>47625</xdr:rowOff>
    </xdr:to>
    <xdr:pic>
      <xdr:nvPicPr>
        <xdr:cNvPr id="307" name="Изображения 87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19567325"/>
          <a:ext cx="571500" cy="285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465</xdr:row>
      <xdr:rowOff>114300</xdr:rowOff>
    </xdr:from>
    <xdr:to>
      <xdr:col>7</xdr:col>
      <xdr:colOff>0</xdr:colOff>
      <xdr:row>466</xdr:row>
      <xdr:rowOff>57150</xdr:rowOff>
    </xdr:to>
    <xdr:pic>
      <xdr:nvPicPr>
        <xdr:cNvPr id="308" name="Изображения 88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29050" y="97478850"/>
          <a:ext cx="5619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467</xdr:row>
      <xdr:rowOff>95250</xdr:rowOff>
    </xdr:from>
    <xdr:to>
      <xdr:col>7</xdr:col>
      <xdr:colOff>0</xdr:colOff>
      <xdr:row>468</xdr:row>
      <xdr:rowOff>47625</xdr:rowOff>
    </xdr:to>
    <xdr:pic>
      <xdr:nvPicPr>
        <xdr:cNvPr id="309" name="Изображения 88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97783650"/>
          <a:ext cx="5619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604</xdr:row>
      <xdr:rowOff>152400</xdr:rowOff>
    </xdr:from>
    <xdr:to>
      <xdr:col>7</xdr:col>
      <xdr:colOff>0</xdr:colOff>
      <xdr:row>605</xdr:row>
      <xdr:rowOff>38100</xdr:rowOff>
    </xdr:to>
    <xdr:pic>
      <xdr:nvPicPr>
        <xdr:cNvPr id="310" name="Изображения 88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120024525"/>
          <a:ext cx="561975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606</xdr:row>
      <xdr:rowOff>133350</xdr:rowOff>
    </xdr:from>
    <xdr:to>
      <xdr:col>7</xdr:col>
      <xdr:colOff>0</xdr:colOff>
      <xdr:row>607</xdr:row>
      <xdr:rowOff>104775</xdr:rowOff>
    </xdr:to>
    <xdr:pic>
      <xdr:nvPicPr>
        <xdr:cNvPr id="311" name="Изображения 88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120329325"/>
          <a:ext cx="5619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668</xdr:row>
      <xdr:rowOff>28575</xdr:rowOff>
    </xdr:from>
    <xdr:to>
      <xdr:col>7</xdr:col>
      <xdr:colOff>0</xdr:colOff>
      <xdr:row>668</xdr:row>
      <xdr:rowOff>142875</xdr:rowOff>
    </xdr:to>
    <xdr:pic>
      <xdr:nvPicPr>
        <xdr:cNvPr id="312" name="Изображения 88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30263900"/>
          <a:ext cx="571500" cy="11430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669</xdr:row>
      <xdr:rowOff>28575</xdr:rowOff>
    </xdr:from>
    <xdr:to>
      <xdr:col>7</xdr:col>
      <xdr:colOff>0</xdr:colOff>
      <xdr:row>669</xdr:row>
      <xdr:rowOff>142875</xdr:rowOff>
    </xdr:to>
    <xdr:pic>
      <xdr:nvPicPr>
        <xdr:cNvPr id="313" name="Изображения 88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30425825"/>
          <a:ext cx="571500" cy="11430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465</xdr:row>
      <xdr:rowOff>114300</xdr:rowOff>
    </xdr:from>
    <xdr:to>
      <xdr:col>7</xdr:col>
      <xdr:colOff>0</xdr:colOff>
      <xdr:row>466</xdr:row>
      <xdr:rowOff>57150</xdr:rowOff>
    </xdr:to>
    <xdr:pic>
      <xdr:nvPicPr>
        <xdr:cNvPr id="314" name="Изображения 89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29050" y="97478850"/>
          <a:ext cx="5619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467</xdr:row>
      <xdr:rowOff>95250</xdr:rowOff>
    </xdr:from>
    <xdr:to>
      <xdr:col>7</xdr:col>
      <xdr:colOff>0</xdr:colOff>
      <xdr:row>468</xdr:row>
      <xdr:rowOff>47625</xdr:rowOff>
    </xdr:to>
    <xdr:pic>
      <xdr:nvPicPr>
        <xdr:cNvPr id="315" name="Изображения 89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97783650"/>
          <a:ext cx="5619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604</xdr:row>
      <xdr:rowOff>152400</xdr:rowOff>
    </xdr:from>
    <xdr:to>
      <xdr:col>7</xdr:col>
      <xdr:colOff>0</xdr:colOff>
      <xdr:row>605</xdr:row>
      <xdr:rowOff>38100</xdr:rowOff>
    </xdr:to>
    <xdr:pic>
      <xdr:nvPicPr>
        <xdr:cNvPr id="316" name="Изображения 89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120024525"/>
          <a:ext cx="561975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606</xdr:row>
      <xdr:rowOff>133350</xdr:rowOff>
    </xdr:from>
    <xdr:to>
      <xdr:col>7</xdr:col>
      <xdr:colOff>0</xdr:colOff>
      <xdr:row>607</xdr:row>
      <xdr:rowOff>104775</xdr:rowOff>
    </xdr:to>
    <xdr:pic>
      <xdr:nvPicPr>
        <xdr:cNvPr id="317" name="Изображения 89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120329325"/>
          <a:ext cx="5619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668</xdr:row>
      <xdr:rowOff>28575</xdr:rowOff>
    </xdr:from>
    <xdr:to>
      <xdr:col>7</xdr:col>
      <xdr:colOff>0</xdr:colOff>
      <xdr:row>668</xdr:row>
      <xdr:rowOff>142875</xdr:rowOff>
    </xdr:to>
    <xdr:pic>
      <xdr:nvPicPr>
        <xdr:cNvPr id="318" name="Изображения 89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30263900"/>
          <a:ext cx="571500" cy="11430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669</xdr:row>
      <xdr:rowOff>28575</xdr:rowOff>
    </xdr:from>
    <xdr:to>
      <xdr:col>7</xdr:col>
      <xdr:colOff>0</xdr:colOff>
      <xdr:row>669</xdr:row>
      <xdr:rowOff>142875</xdr:rowOff>
    </xdr:to>
    <xdr:pic>
      <xdr:nvPicPr>
        <xdr:cNvPr id="319" name="Изображения 89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30425825"/>
          <a:ext cx="571500" cy="11430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465</xdr:row>
      <xdr:rowOff>114300</xdr:rowOff>
    </xdr:from>
    <xdr:to>
      <xdr:col>7</xdr:col>
      <xdr:colOff>0</xdr:colOff>
      <xdr:row>466</xdr:row>
      <xdr:rowOff>57150</xdr:rowOff>
    </xdr:to>
    <xdr:pic>
      <xdr:nvPicPr>
        <xdr:cNvPr id="320" name="Изображения 90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29050" y="97478850"/>
          <a:ext cx="5619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467</xdr:row>
      <xdr:rowOff>95250</xdr:rowOff>
    </xdr:from>
    <xdr:to>
      <xdr:col>7</xdr:col>
      <xdr:colOff>0</xdr:colOff>
      <xdr:row>468</xdr:row>
      <xdr:rowOff>47625</xdr:rowOff>
    </xdr:to>
    <xdr:pic>
      <xdr:nvPicPr>
        <xdr:cNvPr id="321" name="Изображения 90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97783650"/>
          <a:ext cx="5619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604</xdr:row>
      <xdr:rowOff>152400</xdr:rowOff>
    </xdr:from>
    <xdr:to>
      <xdr:col>7</xdr:col>
      <xdr:colOff>0</xdr:colOff>
      <xdr:row>605</xdr:row>
      <xdr:rowOff>38100</xdr:rowOff>
    </xdr:to>
    <xdr:pic>
      <xdr:nvPicPr>
        <xdr:cNvPr id="322" name="Изображения 90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120024525"/>
          <a:ext cx="561975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606</xdr:row>
      <xdr:rowOff>133350</xdr:rowOff>
    </xdr:from>
    <xdr:to>
      <xdr:col>7</xdr:col>
      <xdr:colOff>0</xdr:colOff>
      <xdr:row>607</xdr:row>
      <xdr:rowOff>104775</xdr:rowOff>
    </xdr:to>
    <xdr:pic>
      <xdr:nvPicPr>
        <xdr:cNvPr id="323" name="Изображения 90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120329325"/>
          <a:ext cx="5619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668</xdr:row>
      <xdr:rowOff>28575</xdr:rowOff>
    </xdr:from>
    <xdr:to>
      <xdr:col>7</xdr:col>
      <xdr:colOff>0</xdr:colOff>
      <xdr:row>668</xdr:row>
      <xdr:rowOff>142875</xdr:rowOff>
    </xdr:to>
    <xdr:pic>
      <xdr:nvPicPr>
        <xdr:cNvPr id="324" name="Изображения 90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30263900"/>
          <a:ext cx="571500" cy="11430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669</xdr:row>
      <xdr:rowOff>28575</xdr:rowOff>
    </xdr:from>
    <xdr:to>
      <xdr:col>7</xdr:col>
      <xdr:colOff>0</xdr:colOff>
      <xdr:row>669</xdr:row>
      <xdr:rowOff>142875</xdr:rowOff>
    </xdr:to>
    <xdr:pic>
      <xdr:nvPicPr>
        <xdr:cNvPr id="325" name="Изображения 90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30425825"/>
          <a:ext cx="571500" cy="11430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646</xdr:row>
      <xdr:rowOff>104775</xdr:rowOff>
    </xdr:from>
    <xdr:to>
      <xdr:col>7</xdr:col>
      <xdr:colOff>0</xdr:colOff>
      <xdr:row>647</xdr:row>
      <xdr:rowOff>85725</xdr:rowOff>
    </xdr:to>
    <xdr:pic>
      <xdr:nvPicPr>
        <xdr:cNvPr id="326" name="Изображения 12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6777750"/>
          <a:ext cx="571500" cy="1428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647</xdr:row>
      <xdr:rowOff>95250</xdr:rowOff>
    </xdr:from>
    <xdr:to>
      <xdr:col>7</xdr:col>
      <xdr:colOff>0</xdr:colOff>
      <xdr:row>648</xdr:row>
      <xdr:rowOff>57150</xdr:rowOff>
    </xdr:to>
    <xdr:pic>
      <xdr:nvPicPr>
        <xdr:cNvPr id="327" name="Изображения 123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6930150"/>
          <a:ext cx="571500" cy="1238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646</xdr:row>
      <xdr:rowOff>104775</xdr:rowOff>
    </xdr:from>
    <xdr:to>
      <xdr:col>7</xdr:col>
      <xdr:colOff>0</xdr:colOff>
      <xdr:row>647</xdr:row>
      <xdr:rowOff>85725</xdr:rowOff>
    </xdr:to>
    <xdr:pic>
      <xdr:nvPicPr>
        <xdr:cNvPr id="328" name="Изображения 124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6777750"/>
          <a:ext cx="571500" cy="1428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647</xdr:row>
      <xdr:rowOff>95250</xdr:rowOff>
    </xdr:from>
    <xdr:to>
      <xdr:col>7</xdr:col>
      <xdr:colOff>0</xdr:colOff>
      <xdr:row>648</xdr:row>
      <xdr:rowOff>57150</xdr:rowOff>
    </xdr:to>
    <xdr:pic>
      <xdr:nvPicPr>
        <xdr:cNvPr id="329" name="Изображения 125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6930150"/>
          <a:ext cx="571500" cy="1238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646</xdr:row>
      <xdr:rowOff>104775</xdr:rowOff>
    </xdr:from>
    <xdr:to>
      <xdr:col>7</xdr:col>
      <xdr:colOff>0</xdr:colOff>
      <xdr:row>647</xdr:row>
      <xdr:rowOff>85725</xdr:rowOff>
    </xdr:to>
    <xdr:pic>
      <xdr:nvPicPr>
        <xdr:cNvPr id="330" name="Изображения 134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6777750"/>
          <a:ext cx="571500" cy="1428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647</xdr:row>
      <xdr:rowOff>95250</xdr:rowOff>
    </xdr:from>
    <xdr:to>
      <xdr:col>7</xdr:col>
      <xdr:colOff>0</xdr:colOff>
      <xdr:row>648</xdr:row>
      <xdr:rowOff>57150</xdr:rowOff>
    </xdr:to>
    <xdr:pic>
      <xdr:nvPicPr>
        <xdr:cNvPr id="331" name="Изображения 134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6930150"/>
          <a:ext cx="571500" cy="1238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646</xdr:row>
      <xdr:rowOff>104775</xdr:rowOff>
    </xdr:from>
    <xdr:to>
      <xdr:col>7</xdr:col>
      <xdr:colOff>0</xdr:colOff>
      <xdr:row>647</xdr:row>
      <xdr:rowOff>85725</xdr:rowOff>
    </xdr:to>
    <xdr:pic>
      <xdr:nvPicPr>
        <xdr:cNvPr id="332" name="Изображения 135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6777750"/>
          <a:ext cx="571500" cy="1428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647</xdr:row>
      <xdr:rowOff>95250</xdr:rowOff>
    </xdr:from>
    <xdr:to>
      <xdr:col>7</xdr:col>
      <xdr:colOff>0</xdr:colOff>
      <xdr:row>648</xdr:row>
      <xdr:rowOff>57150</xdr:rowOff>
    </xdr:to>
    <xdr:pic>
      <xdr:nvPicPr>
        <xdr:cNvPr id="333" name="Изображения 135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6930150"/>
          <a:ext cx="571500" cy="1238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646</xdr:row>
      <xdr:rowOff>104775</xdr:rowOff>
    </xdr:from>
    <xdr:to>
      <xdr:col>7</xdr:col>
      <xdr:colOff>0</xdr:colOff>
      <xdr:row>647</xdr:row>
      <xdr:rowOff>85725</xdr:rowOff>
    </xdr:to>
    <xdr:pic>
      <xdr:nvPicPr>
        <xdr:cNvPr id="334" name="Изображения 136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6777750"/>
          <a:ext cx="571500" cy="1428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647</xdr:row>
      <xdr:rowOff>95250</xdr:rowOff>
    </xdr:from>
    <xdr:to>
      <xdr:col>7</xdr:col>
      <xdr:colOff>0</xdr:colOff>
      <xdr:row>648</xdr:row>
      <xdr:rowOff>57150</xdr:rowOff>
    </xdr:to>
    <xdr:pic>
      <xdr:nvPicPr>
        <xdr:cNvPr id="335" name="Изображения 136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6930150"/>
          <a:ext cx="571500" cy="1238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646</xdr:row>
      <xdr:rowOff>104775</xdr:rowOff>
    </xdr:from>
    <xdr:to>
      <xdr:col>7</xdr:col>
      <xdr:colOff>0</xdr:colOff>
      <xdr:row>647</xdr:row>
      <xdr:rowOff>85725</xdr:rowOff>
    </xdr:to>
    <xdr:pic>
      <xdr:nvPicPr>
        <xdr:cNvPr id="336" name="Изображения 137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6777750"/>
          <a:ext cx="571500" cy="1428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647</xdr:row>
      <xdr:rowOff>95250</xdr:rowOff>
    </xdr:from>
    <xdr:to>
      <xdr:col>7</xdr:col>
      <xdr:colOff>0</xdr:colOff>
      <xdr:row>648</xdr:row>
      <xdr:rowOff>57150</xdr:rowOff>
    </xdr:to>
    <xdr:pic>
      <xdr:nvPicPr>
        <xdr:cNvPr id="337" name="Изображения 137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6930150"/>
          <a:ext cx="571500" cy="1238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631</xdr:row>
      <xdr:rowOff>85725</xdr:rowOff>
    </xdr:from>
    <xdr:to>
      <xdr:col>7</xdr:col>
      <xdr:colOff>0</xdr:colOff>
      <xdr:row>632</xdr:row>
      <xdr:rowOff>95250</xdr:rowOff>
    </xdr:to>
    <xdr:pic>
      <xdr:nvPicPr>
        <xdr:cNvPr id="338" name="Изображения 1477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819525" y="124329825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632</xdr:row>
      <xdr:rowOff>76200</xdr:rowOff>
    </xdr:from>
    <xdr:to>
      <xdr:col>7</xdr:col>
      <xdr:colOff>0</xdr:colOff>
      <xdr:row>633</xdr:row>
      <xdr:rowOff>85725</xdr:rowOff>
    </xdr:to>
    <xdr:pic>
      <xdr:nvPicPr>
        <xdr:cNvPr id="339" name="Изображения 1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4482225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631</xdr:row>
      <xdr:rowOff>85725</xdr:rowOff>
    </xdr:from>
    <xdr:to>
      <xdr:col>7</xdr:col>
      <xdr:colOff>0</xdr:colOff>
      <xdr:row>632</xdr:row>
      <xdr:rowOff>95250</xdr:rowOff>
    </xdr:to>
    <xdr:pic>
      <xdr:nvPicPr>
        <xdr:cNvPr id="340" name="Изображения 1488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819525" y="124329825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632</xdr:row>
      <xdr:rowOff>76200</xdr:rowOff>
    </xdr:from>
    <xdr:to>
      <xdr:col>7</xdr:col>
      <xdr:colOff>0</xdr:colOff>
      <xdr:row>633</xdr:row>
      <xdr:rowOff>85725</xdr:rowOff>
    </xdr:to>
    <xdr:pic>
      <xdr:nvPicPr>
        <xdr:cNvPr id="341" name="Изображения 1489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4482225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631</xdr:row>
      <xdr:rowOff>85725</xdr:rowOff>
    </xdr:from>
    <xdr:to>
      <xdr:col>7</xdr:col>
      <xdr:colOff>0</xdr:colOff>
      <xdr:row>632</xdr:row>
      <xdr:rowOff>95250</xdr:rowOff>
    </xdr:to>
    <xdr:pic>
      <xdr:nvPicPr>
        <xdr:cNvPr id="342" name="Изображения 1499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819525" y="124329825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632</xdr:row>
      <xdr:rowOff>76200</xdr:rowOff>
    </xdr:from>
    <xdr:to>
      <xdr:col>7</xdr:col>
      <xdr:colOff>0</xdr:colOff>
      <xdr:row>633</xdr:row>
      <xdr:rowOff>85725</xdr:rowOff>
    </xdr:to>
    <xdr:pic>
      <xdr:nvPicPr>
        <xdr:cNvPr id="343" name="Изображения 15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4482225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631</xdr:row>
      <xdr:rowOff>85725</xdr:rowOff>
    </xdr:from>
    <xdr:to>
      <xdr:col>7</xdr:col>
      <xdr:colOff>0</xdr:colOff>
      <xdr:row>632</xdr:row>
      <xdr:rowOff>95250</xdr:rowOff>
    </xdr:to>
    <xdr:pic>
      <xdr:nvPicPr>
        <xdr:cNvPr id="344" name="Изображения 1510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819525" y="124329825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632</xdr:row>
      <xdr:rowOff>76200</xdr:rowOff>
    </xdr:from>
    <xdr:to>
      <xdr:col>7</xdr:col>
      <xdr:colOff>0</xdr:colOff>
      <xdr:row>633</xdr:row>
      <xdr:rowOff>85725</xdr:rowOff>
    </xdr:to>
    <xdr:pic>
      <xdr:nvPicPr>
        <xdr:cNvPr id="345" name="Изображения 151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4482225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631</xdr:row>
      <xdr:rowOff>85725</xdr:rowOff>
    </xdr:from>
    <xdr:to>
      <xdr:col>7</xdr:col>
      <xdr:colOff>0</xdr:colOff>
      <xdr:row>632</xdr:row>
      <xdr:rowOff>95250</xdr:rowOff>
    </xdr:to>
    <xdr:pic>
      <xdr:nvPicPr>
        <xdr:cNvPr id="346" name="Изображения 1521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819525" y="124329825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632</xdr:row>
      <xdr:rowOff>76200</xdr:rowOff>
    </xdr:from>
    <xdr:to>
      <xdr:col>7</xdr:col>
      <xdr:colOff>0</xdr:colOff>
      <xdr:row>633</xdr:row>
      <xdr:rowOff>85725</xdr:rowOff>
    </xdr:to>
    <xdr:pic>
      <xdr:nvPicPr>
        <xdr:cNvPr id="347" name="Изображения 152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4482225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631</xdr:row>
      <xdr:rowOff>85725</xdr:rowOff>
    </xdr:from>
    <xdr:to>
      <xdr:col>7</xdr:col>
      <xdr:colOff>0</xdr:colOff>
      <xdr:row>632</xdr:row>
      <xdr:rowOff>95250</xdr:rowOff>
    </xdr:to>
    <xdr:pic>
      <xdr:nvPicPr>
        <xdr:cNvPr id="348" name="Изображения 1532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819525" y="124329825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632</xdr:row>
      <xdr:rowOff>76200</xdr:rowOff>
    </xdr:from>
    <xdr:to>
      <xdr:col>7</xdr:col>
      <xdr:colOff>0</xdr:colOff>
      <xdr:row>633</xdr:row>
      <xdr:rowOff>85725</xdr:rowOff>
    </xdr:to>
    <xdr:pic>
      <xdr:nvPicPr>
        <xdr:cNvPr id="349" name="Изображения 153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4482225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648</xdr:row>
      <xdr:rowOff>85725</xdr:rowOff>
    </xdr:from>
    <xdr:to>
      <xdr:col>7</xdr:col>
      <xdr:colOff>0</xdr:colOff>
      <xdr:row>649</xdr:row>
      <xdr:rowOff>95250</xdr:rowOff>
    </xdr:to>
    <xdr:pic>
      <xdr:nvPicPr>
        <xdr:cNvPr id="350" name="Изображения 1543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819525" y="127082550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649</xdr:row>
      <xdr:rowOff>76200</xdr:rowOff>
    </xdr:from>
    <xdr:to>
      <xdr:col>7</xdr:col>
      <xdr:colOff>0</xdr:colOff>
      <xdr:row>650</xdr:row>
      <xdr:rowOff>76200</xdr:rowOff>
    </xdr:to>
    <xdr:pic>
      <xdr:nvPicPr>
        <xdr:cNvPr id="351" name="Изображения 154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7234950"/>
          <a:ext cx="571500" cy="1619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648</xdr:row>
      <xdr:rowOff>85725</xdr:rowOff>
    </xdr:from>
    <xdr:to>
      <xdr:col>7</xdr:col>
      <xdr:colOff>0</xdr:colOff>
      <xdr:row>649</xdr:row>
      <xdr:rowOff>95250</xdr:rowOff>
    </xdr:to>
    <xdr:pic>
      <xdr:nvPicPr>
        <xdr:cNvPr id="352" name="Изображения 1554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819525" y="127082550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649</xdr:row>
      <xdr:rowOff>76200</xdr:rowOff>
    </xdr:from>
    <xdr:to>
      <xdr:col>7</xdr:col>
      <xdr:colOff>0</xdr:colOff>
      <xdr:row>650</xdr:row>
      <xdr:rowOff>76200</xdr:rowOff>
    </xdr:to>
    <xdr:pic>
      <xdr:nvPicPr>
        <xdr:cNvPr id="353" name="Изображения 155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7234950"/>
          <a:ext cx="571500" cy="1619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648</xdr:row>
      <xdr:rowOff>85725</xdr:rowOff>
    </xdr:from>
    <xdr:to>
      <xdr:col>7</xdr:col>
      <xdr:colOff>0</xdr:colOff>
      <xdr:row>649</xdr:row>
      <xdr:rowOff>95250</xdr:rowOff>
    </xdr:to>
    <xdr:pic>
      <xdr:nvPicPr>
        <xdr:cNvPr id="354" name="Изображения 1614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819525" y="127082550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649</xdr:row>
      <xdr:rowOff>76200</xdr:rowOff>
    </xdr:from>
    <xdr:to>
      <xdr:col>7</xdr:col>
      <xdr:colOff>0</xdr:colOff>
      <xdr:row>650</xdr:row>
      <xdr:rowOff>76200</xdr:rowOff>
    </xdr:to>
    <xdr:pic>
      <xdr:nvPicPr>
        <xdr:cNvPr id="355" name="Изображения 161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7234950"/>
          <a:ext cx="571500" cy="1619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648</xdr:row>
      <xdr:rowOff>85725</xdr:rowOff>
    </xdr:from>
    <xdr:to>
      <xdr:col>7</xdr:col>
      <xdr:colOff>0</xdr:colOff>
      <xdr:row>649</xdr:row>
      <xdr:rowOff>95250</xdr:rowOff>
    </xdr:to>
    <xdr:pic>
      <xdr:nvPicPr>
        <xdr:cNvPr id="356" name="Изображения 1636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819525" y="127082550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649</xdr:row>
      <xdr:rowOff>76200</xdr:rowOff>
    </xdr:from>
    <xdr:to>
      <xdr:col>7</xdr:col>
      <xdr:colOff>0</xdr:colOff>
      <xdr:row>650</xdr:row>
      <xdr:rowOff>76200</xdr:rowOff>
    </xdr:to>
    <xdr:pic>
      <xdr:nvPicPr>
        <xdr:cNvPr id="357" name="Изображения 163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7234950"/>
          <a:ext cx="571500" cy="1619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648</xdr:row>
      <xdr:rowOff>85725</xdr:rowOff>
    </xdr:from>
    <xdr:to>
      <xdr:col>7</xdr:col>
      <xdr:colOff>0</xdr:colOff>
      <xdr:row>649</xdr:row>
      <xdr:rowOff>95250</xdr:rowOff>
    </xdr:to>
    <xdr:pic>
      <xdr:nvPicPr>
        <xdr:cNvPr id="358" name="Изображения 1650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819525" y="127082550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649</xdr:row>
      <xdr:rowOff>76200</xdr:rowOff>
    </xdr:from>
    <xdr:to>
      <xdr:col>7</xdr:col>
      <xdr:colOff>0</xdr:colOff>
      <xdr:row>650</xdr:row>
      <xdr:rowOff>76200</xdr:rowOff>
    </xdr:to>
    <xdr:pic>
      <xdr:nvPicPr>
        <xdr:cNvPr id="359" name="Изображения 165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7234950"/>
          <a:ext cx="571500" cy="1619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648</xdr:row>
      <xdr:rowOff>85725</xdr:rowOff>
    </xdr:from>
    <xdr:to>
      <xdr:col>7</xdr:col>
      <xdr:colOff>0</xdr:colOff>
      <xdr:row>649</xdr:row>
      <xdr:rowOff>95250</xdr:rowOff>
    </xdr:to>
    <xdr:pic>
      <xdr:nvPicPr>
        <xdr:cNvPr id="360" name="Изображения 1661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819525" y="127082550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649</xdr:row>
      <xdr:rowOff>76200</xdr:rowOff>
    </xdr:from>
    <xdr:to>
      <xdr:col>7</xdr:col>
      <xdr:colOff>0</xdr:colOff>
      <xdr:row>650</xdr:row>
      <xdr:rowOff>76200</xdr:rowOff>
    </xdr:to>
    <xdr:pic>
      <xdr:nvPicPr>
        <xdr:cNvPr id="361" name="Изображения 166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7234950"/>
          <a:ext cx="571500" cy="1619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648</xdr:row>
      <xdr:rowOff>85725</xdr:rowOff>
    </xdr:from>
    <xdr:to>
      <xdr:col>7</xdr:col>
      <xdr:colOff>0</xdr:colOff>
      <xdr:row>649</xdr:row>
      <xdr:rowOff>95250</xdr:rowOff>
    </xdr:to>
    <xdr:pic>
      <xdr:nvPicPr>
        <xdr:cNvPr id="362" name="Изображения 1672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819525" y="127082550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649</xdr:row>
      <xdr:rowOff>76200</xdr:rowOff>
    </xdr:from>
    <xdr:to>
      <xdr:col>7</xdr:col>
      <xdr:colOff>0</xdr:colOff>
      <xdr:row>650</xdr:row>
      <xdr:rowOff>76200</xdr:rowOff>
    </xdr:to>
    <xdr:pic>
      <xdr:nvPicPr>
        <xdr:cNvPr id="363" name="Изображения 167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7234950"/>
          <a:ext cx="571500" cy="1619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648</xdr:row>
      <xdr:rowOff>85725</xdr:rowOff>
    </xdr:from>
    <xdr:to>
      <xdr:col>7</xdr:col>
      <xdr:colOff>0</xdr:colOff>
      <xdr:row>649</xdr:row>
      <xdr:rowOff>95250</xdr:rowOff>
    </xdr:to>
    <xdr:pic>
      <xdr:nvPicPr>
        <xdr:cNvPr id="364" name="Изображения 1683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819525" y="127082550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649</xdr:row>
      <xdr:rowOff>76200</xdr:rowOff>
    </xdr:from>
    <xdr:to>
      <xdr:col>7</xdr:col>
      <xdr:colOff>0</xdr:colOff>
      <xdr:row>650</xdr:row>
      <xdr:rowOff>76200</xdr:rowOff>
    </xdr:to>
    <xdr:pic>
      <xdr:nvPicPr>
        <xdr:cNvPr id="365" name="Изображения 168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7234950"/>
          <a:ext cx="571500" cy="1619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648</xdr:row>
      <xdr:rowOff>85725</xdr:rowOff>
    </xdr:from>
    <xdr:to>
      <xdr:col>7</xdr:col>
      <xdr:colOff>0</xdr:colOff>
      <xdr:row>649</xdr:row>
      <xdr:rowOff>95250</xdr:rowOff>
    </xdr:to>
    <xdr:pic>
      <xdr:nvPicPr>
        <xdr:cNvPr id="366" name="Изображения 1694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819525" y="127082550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649</xdr:row>
      <xdr:rowOff>76200</xdr:rowOff>
    </xdr:from>
    <xdr:to>
      <xdr:col>7</xdr:col>
      <xdr:colOff>0</xdr:colOff>
      <xdr:row>650</xdr:row>
      <xdr:rowOff>76200</xdr:rowOff>
    </xdr:to>
    <xdr:pic>
      <xdr:nvPicPr>
        <xdr:cNvPr id="367" name="Изображения 169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7234950"/>
          <a:ext cx="571500" cy="1619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639</xdr:row>
      <xdr:rowOff>142875</xdr:rowOff>
    </xdr:from>
    <xdr:to>
      <xdr:col>7</xdr:col>
      <xdr:colOff>0</xdr:colOff>
      <xdr:row>640</xdr:row>
      <xdr:rowOff>38100</xdr:rowOff>
    </xdr:to>
    <xdr:pic>
      <xdr:nvPicPr>
        <xdr:cNvPr id="368" name="Изображения 9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5844300"/>
          <a:ext cx="571500" cy="571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640</xdr:row>
      <xdr:rowOff>133350</xdr:rowOff>
    </xdr:from>
    <xdr:to>
      <xdr:col>7</xdr:col>
      <xdr:colOff>0</xdr:colOff>
      <xdr:row>641</xdr:row>
      <xdr:rowOff>38100</xdr:rowOff>
    </xdr:to>
    <xdr:pic>
      <xdr:nvPicPr>
        <xdr:cNvPr id="369" name="Изображения 9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5996700"/>
          <a:ext cx="571500" cy="666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639</xdr:row>
      <xdr:rowOff>142875</xdr:rowOff>
    </xdr:from>
    <xdr:to>
      <xdr:col>7</xdr:col>
      <xdr:colOff>0</xdr:colOff>
      <xdr:row>640</xdr:row>
      <xdr:rowOff>38100</xdr:rowOff>
    </xdr:to>
    <xdr:pic>
      <xdr:nvPicPr>
        <xdr:cNvPr id="370" name="Изображения 10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5844300"/>
          <a:ext cx="571500" cy="571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640</xdr:row>
      <xdr:rowOff>133350</xdr:rowOff>
    </xdr:from>
    <xdr:to>
      <xdr:col>7</xdr:col>
      <xdr:colOff>0</xdr:colOff>
      <xdr:row>641</xdr:row>
      <xdr:rowOff>38100</xdr:rowOff>
    </xdr:to>
    <xdr:pic>
      <xdr:nvPicPr>
        <xdr:cNvPr id="371" name="Изображения 10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5996700"/>
          <a:ext cx="571500" cy="666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639</xdr:row>
      <xdr:rowOff>142875</xdr:rowOff>
    </xdr:from>
    <xdr:to>
      <xdr:col>7</xdr:col>
      <xdr:colOff>0</xdr:colOff>
      <xdr:row>640</xdr:row>
      <xdr:rowOff>38100</xdr:rowOff>
    </xdr:to>
    <xdr:pic>
      <xdr:nvPicPr>
        <xdr:cNvPr id="372" name="Изображения 1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5844300"/>
          <a:ext cx="571500" cy="571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640</xdr:row>
      <xdr:rowOff>133350</xdr:rowOff>
    </xdr:from>
    <xdr:to>
      <xdr:col>7</xdr:col>
      <xdr:colOff>0</xdr:colOff>
      <xdr:row>641</xdr:row>
      <xdr:rowOff>38100</xdr:rowOff>
    </xdr:to>
    <xdr:pic>
      <xdr:nvPicPr>
        <xdr:cNvPr id="373" name="Изображения 11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5996700"/>
          <a:ext cx="571500" cy="666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639</xdr:row>
      <xdr:rowOff>142875</xdr:rowOff>
    </xdr:from>
    <xdr:to>
      <xdr:col>7</xdr:col>
      <xdr:colOff>0</xdr:colOff>
      <xdr:row>640</xdr:row>
      <xdr:rowOff>38100</xdr:rowOff>
    </xdr:to>
    <xdr:pic>
      <xdr:nvPicPr>
        <xdr:cNvPr id="374" name="Изображения 11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5844300"/>
          <a:ext cx="571500" cy="571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640</xdr:row>
      <xdr:rowOff>133350</xdr:rowOff>
    </xdr:from>
    <xdr:to>
      <xdr:col>7</xdr:col>
      <xdr:colOff>0</xdr:colOff>
      <xdr:row>641</xdr:row>
      <xdr:rowOff>38100</xdr:rowOff>
    </xdr:to>
    <xdr:pic>
      <xdr:nvPicPr>
        <xdr:cNvPr id="375" name="Изображения 11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5996700"/>
          <a:ext cx="571500" cy="666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639</xdr:row>
      <xdr:rowOff>142875</xdr:rowOff>
    </xdr:from>
    <xdr:to>
      <xdr:col>7</xdr:col>
      <xdr:colOff>0</xdr:colOff>
      <xdr:row>640</xdr:row>
      <xdr:rowOff>38100</xdr:rowOff>
    </xdr:to>
    <xdr:pic>
      <xdr:nvPicPr>
        <xdr:cNvPr id="376" name="Изображения 11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5844300"/>
          <a:ext cx="571500" cy="571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640</xdr:row>
      <xdr:rowOff>133350</xdr:rowOff>
    </xdr:from>
    <xdr:to>
      <xdr:col>7</xdr:col>
      <xdr:colOff>0</xdr:colOff>
      <xdr:row>641</xdr:row>
      <xdr:rowOff>38100</xdr:rowOff>
    </xdr:to>
    <xdr:pic>
      <xdr:nvPicPr>
        <xdr:cNvPr id="377" name="Изображения 12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5996700"/>
          <a:ext cx="571500" cy="666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639</xdr:row>
      <xdr:rowOff>142875</xdr:rowOff>
    </xdr:from>
    <xdr:to>
      <xdr:col>7</xdr:col>
      <xdr:colOff>0</xdr:colOff>
      <xdr:row>640</xdr:row>
      <xdr:rowOff>38100</xdr:rowOff>
    </xdr:to>
    <xdr:pic>
      <xdr:nvPicPr>
        <xdr:cNvPr id="378" name="Изображения 1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5844300"/>
          <a:ext cx="571500" cy="571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640</xdr:row>
      <xdr:rowOff>133350</xdr:rowOff>
    </xdr:from>
    <xdr:to>
      <xdr:col>7</xdr:col>
      <xdr:colOff>0</xdr:colOff>
      <xdr:row>641</xdr:row>
      <xdr:rowOff>38100</xdr:rowOff>
    </xdr:to>
    <xdr:pic>
      <xdr:nvPicPr>
        <xdr:cNvPr id="379" name="Изображения 12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5996700"/>
          <a:ext cx="571500" cy="666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639</xdr:row>
      <xdr:rowOff>142875</xdr:rowOff>
    </xdr:from>
    <xdr:to>
      <xdr:col>7</xdr:col>
      <xdr:colOff>0</xdr:colOff>
      <xdr:row>640</xdr:row>
      <xdr:rowOff>38100</xdr:rowOff>
    </xdr:to>
    <xdr:pic>
      <xdr:nvPicPr>
        <xdr:cNvPr id="380" name="Изображения 1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5844300"/>
          <a:ext cx="571500" cy="571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640</xdr:row>
      <xdr:rowOff>133350</xdr:rowOff>
    </xdr:from>
    <xdr:to>
      <xdr:col>7</xdr:col>
      <xdr:colOff>0</xdr:colOff>
      <xdr:row>641</xdr:row>
      <xdr:rowOff>38100</xdr:rowOff>
    </xdr:to>
    <xdr:pic>
      <xdr:nvPicPr>
        <xdr:cNvPr id="381" name="Изображения 13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5996700"/>
          <a:ext cx="571500" cy="666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639</xdr:row>
      <xdr:rowOff>142875</xdr:rowOff>
    </xdr:from>
    <xdr:to>
      <xdr:col>7</xdr:col>
      <xdr:colOff>0</xdr:colOff>
      <xdr:row>640</xdr:row>
      <xdr:rowOff>38100</xdr:rowOff>
    </xdr:to>
    <xdr:pic>
      <xdr:nvPicPr>
        <xdr:cNvPr id="382" name="Изображения 13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5844300"/>
          <a:ext cx="571500" cy="571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640</xdr:row>
      <xdr:rowOff>133350</xdr:rowOff>
    </xdr:from>
    <xdr:to>
      <xdr:col>7</xdr:col>
      <xdr:colOff>0</xdr:colOff>
      <xdr:row>641</xdr:row>
      <xdr:rowOff>38100</xdr:rowOff>
    </xdr:to>
    <xdr:pic>
      <xdr:nvPicPr>
        <xdr:cNvPr id="383" name="Изображения 13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5996700"/>
          <a:ext cx="571500" cy="666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639</xdr:row>
      <xdr:rowOff>142875</xdr:rowOff>
    </xdr:from>
    <xdr:to>
      <xdr:col>7</xdr:col>
      <xdr:colOff>0</xdr:colOff>
      <xdr:row>640</xdr:row>
      <xdr:rowOff>38100</xdr:rowOff>
    </xdr:to>
    <xdr:pic>
      <xdr:nvPicPr>
        <xdr:cNvPr id="384" name="Изображения 13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5844300"/>
          <a:ext cx="571500" cy="571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640</xdr:row>
      <xdr:rowOff>133350</xdr:rowOff>
    </xdr:from>
    <xdr:to>
      <xdr:col>7</xdr:col>
      <xdr:colOff>0</xdr:colOff>
      <xdr:row>641</xdr:row>
      <xdr:rowOff>38100</xdr:rowOff>
    </xdr:to>
    <xdr:pic>
      <xdr:nvPicPr>
        <xdr:cNvPr id="385" name="Изображения 139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5996700"/>
          <a:ext cx="571500" cy="666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638</xdr:row>
      <xdr:rowOff>152400</xdr:rowOff>
    </xdr:from>
    <xdr:to>
      <xdr:col>7</xdr:col>
      <xdr:colOff>0</xdr:colOff>
      <xdr:row>639</xdr:row>
      <xdr:rowOff>95250</xdr:rowOff>
    </xdr:to>
    <xdr:pic>
      <xdr:nvPicPr>
        <xdr:cNvPr id="386" name="Изображения 53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5691900"/>
          <a:ext cx="571500" cy="1047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639</xdr:row>
      <xdr:rowOff>142875</xdr:rowOff>
    </xdr:from>
    <xdr:to>
      <xdr:col>7</xdr:col>
      <xdr:colOff>0</xdr:colOff>
      <xdr:row>640</xdr:row>
      <xdr:rowOff>85725</xdr:rowOff>
    </xdr:to>
    <xdr:pic>
      <xdr:nvPicPr>
        <xdr:cNvPr id="387" name="Изображения 53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5844300"/>
          <a:ext cx="571500" cy="1047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638</xdr:row>
      <xdr:rowOff>152400</xdr:rowOff>
    </xdr:from>
    <xdr:to>
      <xdr:col>7</xdr:col>
      <xdr:colOff>0</xdr:colOff>
      <xdr:row>639</xdr:row>
      <xdr:rowOff>95250</xdr:rowOff>
    </xdr:to>
    <xdr:pic>
      <xdr:nvPicPr>
        <xdr:cNvPr id="388" name="Изображения 54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5691900"/>
          <a:ext cx="571500" cy="1047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639</xdr:row>
      <xdr:rowOff>142875</xdr:rowOff>
    </xdr:from>
    <xdr:to>
      <xdr:col>7</xdr:col>
      <xdr:colOff>0</xdr:colOff>
      <xdr:row>640</xdr:row>
      <xdr:rowOff>85725</xdr:rowOff>
    </xdr:to>
    <xdr:pic>
      <xdr:nvPicPr>
        <xdr:cNvPr id="389" name="Изображения 54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5844300"/>
          <a:ext cx="571500" cy="1047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638</xdr:row>
      <xdr:rowOff>152400</xdr:rowOff>
    </xdr:from>
    <xdr:to>
      <xdr:col>7</xdr:col>
      <xdr:colOff>0</xdr:colOff>
      <xdr:row>639</xdr:row>
      <xdr:rowOff>95250</xdr:rowOff>
    </xdr:to>
    <xdr:pic>
      <xdr:nvPicPr>
        <xdr:cNvPr id="390" name="Изображения 5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5691900"/>
          <a:ext cx="571500" cy="1047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639</xdr:row>
      <xdr:rowOff>142875</xdr:rowOff>
    </xdr:from>
    <xdr:to>
      <xdr:col>7</xdr:col>
      <xdr:colOff>0</xdr:colOff>
      <xdr:row>640</xdr:row>
      <xdr:rowOff>85725</xdr:rowOff>
    </xdr:to>
    <xdr:pic>
      <xdr:nvPicPr>
        <xdr:cNvPr id="391" name="Изображения 54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5844300"/>
          <a:ext cx="571500" cy="1047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465</xdr:row>
      <xdr:rowOff>123825</xdr:rowOff>
    </xdr:from>
    <xdr:to>
      <xdr:col>7</xdr:col>
      <xdr:colOff>0</xdr:colOff>
      <xdr:row>465</xdr:row>
      <xdr:rowOff>142875</xdr:rowOff>
    </xdr:to>
    <xdr:pic>
      <xdr:nvPicPr>
        <xdr:cNvPr id="392" name="Изображения 55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29050" y="97650300"/>
          <a:ext cx="5619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467</xdr:row>
      <xdr:rowOff>104775</xdr:rowOff>
    </xdr:from>
    <xdr:to>
      <xdr:col>7</xdr:col>
      <xdr:colOff>0</xdr:colOff>
      <xdr:row>467</xdr:row>
      <xdr:rowOff>161925</xdr:rowOff>
    </xdr:to>
    <xdr:pic>
      <xdr:nvPicPr>
        <xdr:cNvPr id="393" name="Изображения 55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97955100"/>
          <a:ext cx="56197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605</xdr:row>
      <xdr:rowOff>9525</xdr:rowOff>
    </xdr:from>
    <xdr:to>
      <xdr:col>7</xdr:col>
      <xdr:colOff>0</xdr:colOff>
      <xdr:row>605</xdr:row>
      <xdr:rowOff>38100</xdr:rowOff>
    </xdr:to>
    <xdr:pic>
      <xdr:nvPicPr>
        <xdr:cNvPr id="394" name="Изображения 55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120205500"/>
          <a:ext cx="5619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606</xdr:row>
      <xdr:rowOff>142875</xdr:rowOff>
    </xdr:from>
    <xdr:to>
      <xdr:col>7</xdr:col>
      <xdr:colOff>0</xdr:colOff>
      <xdr:row>607</xdr:row>
      <xdr:rowOff>38100</xdr:rowOff>
    </xdr:to>
    <xdr:pic>
      <xdr:nvPicPr>
        <xdr:cNvPr id="395" name="Изображения 55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120500775"/>
          <a:ext cx="56197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668</xdr:row>
      <xdr:rowOff>38100</xdr:rowOff>
    </xdr:from>
    <xdr:to>
      <xdr:col>7</xdr:col>
      <xdr:colOff>0</xdr:colOff>
      <xdr:row>668</xdr:row>
      <xdr:rowOff>133350</xdr:rowOff>
    </xdr:to>
    <xdr:pic>
      <xdr:nvPicPr>
        <xdr:cNvPr id="396" name="Изображения 55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30435350"/>
          <a:ext cx="571500" cy="952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669</xdr:row>
      <xdr:rowOff>38100</xdr:rowOff>
    </xdr:from>
    <xdr:to>
      <xdr:col>7</xdr:col>
      <xdr:colOff>0</xdr:colOff>
      <xdr:row>669</xdr:row>
      <xdr:rowOff>133350</xdr:rowOff>
    </xdr:to>
    <xdr:pic>
      <xdr:nvPicPr>
        <xdr:cNvPr id="397" name="Изображения 55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30597275"/>
          <a:ext cx="571500" cy="952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465</xdr:row>
      <xdr:rowOff>123825</xdr:rowOff>
    </xdr:from>
    <xdr:to>
      <xdr:col>7</xdr:col>
      <xdr:colOff>0</xdr:colOff>
      <xdr:row>465</xdr:row>
      <xdr:rowOff>142875</xdr:rowOff>
    </xdr:to>
    <xdr:pic>
      <xdr:nvPicPr>
        <xdr:cNvPr id="398" name="Изображения 56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29050" y="97650300"/>
          <a:ext cx="5619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467</xdr:row>
      <xdr:rowOff>104775</xdr:rowOff>
    </xdr:from>
    <xdr:to>
      <xdr:col>7</xdr:col>
      <xdr:colOff>0</xdr:colOff>
      <xdr:row>467</xdr:row>
      <xdr:rowOff>161925</xdr:rowOff>
    </xdr:to>
    <xdr:pic>
      <xdr:nvPicPr>
        <xdr:cNvPr id="399" name="Изображения 56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97955100"/>
          <a:ext cx="56197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605</xdr:row>
      <xdr:rowOff>9525</xdr:rowOff>
    </xdr:from>
    <xdr:to>
      <xdr:col>7</xdr:col>
      <xdr:colOff>0</xdr:colOff>
      <xdr:row>605</xdr:row>
      <xdr:rowOff>38100</xdr:rowOff>
    </xdr:to>
    <xdr:pic>
      <xdr:nvPicPr>
        <xdr:cNvPr id="400" name="Изображения 56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120205500"/>
          <a:ext cx="5619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606</xdr:row>
      <xdr:rowOff>142875</xdr:rowOff>
    </xdr:from>
    <xdr:to>
      <xdr:col>7</xdr:col>
      <xdr:colOff>0</xdr:colOff>
      <xdr:row>607</xdr:row>
      <xdr:rowOff>38100</xdr:rowOff>
    </xdr:to>
    <xdr:pic>
      <xdr:nvPicPr>
        <xdr:cNvPr id="401" name="Изображения 56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120500775"/>
          <a:ext cx="56197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668</xdr:row>
      <xdr:rowOff>38100</xdr:rowOff>
    </xdr:from>
    <xdr:to>
      <xdr:col>7</xdr:col>
      <xdr:colOff>0</xdr:colOff>
      <xdr:row>668</xdr:row>
      <xdr:rowOff>133350</xdr:rowOff>
    </xdr:to>
    <xdr:pic>
      <xdr:nvPicPr>
        <xdr:cNvPr id="402" name="Изображения 56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30435350"/>
          <a:ext cx="571500" cy="952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669</xdr:row>
      <xdr:rowOff>38100</xdr:rowOff>
    </xdr:from>
    <xdr:to>
      <xdr:col>7</xdr:col>
      <xdr:colOff>0</xdr:colOff>
      <xdr:row>669</xdr:row>
      <xdr:rowOff>133350</xdr:rowOff>
    </xdr:to>
    <xdr:pic>
      <xdr:nvPicPr>
        <xdr:cNvPr id="403" name="Изображения 56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30597275"/>
          <a:ext cx="571500" cy="952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465</xdr:row>
      <xdr:rowOff>123825</xdr:rowOff>
    </xdr:from>
    <xdr:to>
      <xdr:col>7</xdr:col>
      <xdr:colOff>0</xdr:colOff>
      <xdr:row>465</xdr:row>
      <xdr:rowOff>142875</xdr:rowOff>
    </xdr:to>
    <xdr:pic>
      <xdr:nvPicPr>
        <xdr:cNvPr id="404" name="Изображения 57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29050" y="97650300"/>
          <a:ext cx="5619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467</xdr:row>
      <xdr:rowOff>104775</xdr:rowOff>
    </xdr:from>
    <xdr:to>
      <xdr:col>7</xdr:col>
      <xdr:colOff>0</xdr:colOff>
      <xdr:row>467</xdr:row>
      <xdr:rowOff>161925</xdr:rowOff>
    </xdr:to>
    <xdr:pic>
      <xdr:nvPicPr>
        <xdr:cNvPr id="405" name="Изображения 57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97955100"/>
          <a:ext cx="56197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605</xdr:row>
      <xdr:rowOff>9525</xdr:rowOff>
    </xdr:from>
    <xdr:to>
      <xdr:col>7</xdr:col>
      <xdr:colOff>0</xdr:colOff>
      <xdr:row>605</xdr:row>
      <xdr:rowOff>38100</xdr:rowOff>
    </xdr:to>
    <xdr:pic>
      <xdr:nvPicPr>
        <xdr:cNvPr id="406" name="Изображения 57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120205500"/>
          <a:ext cx="5619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606</xdr:row>
      <xdr:rowOff>142875</xdr:rowOff>
    </xdr:from>
    <xdr:to>
      <xdr:col>7</xdr:col>
      <xdr:colOff>0</xdr:colOff>
      <xdr:row>607</xdr:row>
      <xdr:rowOff>38100</xdr:rowOff>
    </xdr:to>
    <xdr:pic>
      <xdr:nvPicPr>
        <xdr:cNvPr id="407" name="Изображения 57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120500775"/>
          <a:ext cx="56197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668</xdr:row>
      <xdr:rowOff>38100</xdr:rowOff>
    </xdr:from>
    <xdr:to>
      <xdr:col>7</xdr:col>
      <xdr:colOff>0</xdr:colOff>
      <xdr:row>668</xdr:row>
      <xdr:rowOff>133350</xdr:rowOff>
    </xdr:to>
    <xdr:pic>
      <xdr:nvPicPr>
        <xdr:cNvPr id="408" name="Изображения 57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30435350"/>
          <a:ext cx="571500" cy="952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669</xdr:row>
      <xdr:rowOff>38100</xdr:rowOff>
    </xdr:from>
    <xdr:to>
      <xdr:col>7</xdr:col>
      <xdr:colOff>0</xdr:colOff>
      <xdr:row>669</xdr:row>
      <xdr:rowOff>133350</xdr:rowOff>
    </xdr:to>
    <xdr:pic>
      <xdr:nvPicPr>
        <xdr:cNvPr id="409" name="Изображения 57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30597275"/>
          <a:ext cx="571500" cy="952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456</xdr:row>
      <xdr:rowOff>47625</xdr:rowOff>
    </xdr:from>
    <xdr:to>
      <xdr:col>7</xdr:col>
      <xdr:colOff>0</xdr:colOff>
      <xdr:row>456</xdr:row>
      <xdr:rowOff>152400</xdr:rowOff>
    </xdr:to>
    <xdr:pic>
      <xdr:nvPicPr>
        <xdr:cNvPr id="410" name="Изображения 64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29050" y="96116775"/>
          <a:ext cx="5619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458</xdr:row>
      <xdr:rowOff>28575</xdr:rowOff>
    </xdr:from>
    <xdr:to>
      <xdr:col>7</xdr:col>
      <xdr:colOff>0</xdr:colOff>
      <xdr:row>458</xdr:row>
      <xdr:rowOff>133350</xdr:rowOff>
    </xdr:to>
    <xdr:pic>
      <xdr:nvPicPr>
        <xdr:cNvPr id="411" name="Изображения 64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96421575"/>
          <a:ext cx="5619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595</xdr:row>
      <xdr:rowOff>85725</xdr:rowOff>
    </xdr:from>
    <xdr:to>
      <xdr:col>7</xdr:col>
      <xdr:colOff>0</xdr:colOff>
      <xdr:row>596</xdr:row>
      <xdr:rowOff>19050</xdr:rowOff>
    </xdr:to>
    <xdr:pic>
      <xdr:nvPicPr>
        <xdr:cNvPr id="412" name="Изображения 64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118662450"/>
          <a:ext cx="561975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597</xdr:row>
      <xdr:rowOff>66675</xdr:rowOff>
    </xdr:from>
    <xdr:to>
      <xdr:col>7</xdr:col>
      <xdr:colOff>0</xdr:colOff>
      <xdr:row>598</xdr:row>
      <xdr:rowOff>19050</xdr:rowOff>
    </xdr:to>
    <xdr:pic>
      <xdr:nvPicPr>
        <xdr:cNvPr id="413" name="Изображения 64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118967250"/>
          <a:ext cx="5619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658</xdr:row>
      <xdr:rowOff>123825</xdr:rowOff>
    </xdr:from>
    <xdr:to>
      <xdr:col>7</xdr:col>
      <xdr:colOff>0</xdr:colOff>
      <xdr:row>659</xdr:row>
      <xdr:rowOff>57150</xdr:rowOff>
    </xdr:to>
    <xdr:pic>
      <xdr:nvPicPr>
        <xdr:cNvPr id="414" name="Изображения 6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8901825"/>
          <a:ext cx="571500" cy="952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659</xdr:row>
      <xdr:rowOff>123825</xdr:rowOff>
    </xdr:from>
    <xdr:to>
      <xdr:col>7</xdr:col>
      <xdr:colOff>0</xdr:colOff>
      <xdr:row>660</xdr:row>
      <xdr:rowOff>47625</xdr:rowOff>
    </xdr:to>
    <xdr:pic>
      <xdr:nvPicPr>
        <xdr:cNvPr id="415" name="Изображения 64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9063750"/>
          <a:ext cx="571500" cy="857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456</xdr:row>
      <xdr:rowOff>47625</xdr:rowOff>
    </xdr:from>
    <xdr:to>
      <xdr:col>7</xdr:col>
      <xdr:colOff>0</xdr:colOff>
      <xdr:row>456</xdr:row>
      <xdr:rowOff>152400</xdr:rowOff>
    </xdr:to>
    <xdr:pic>
      <xdr:nvPicPr>
        <xdr:cNvPr id="416" name="Изображения 65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29050" y="96116775"/>
          <a:ext cx="5619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458</xdr:row>
      <xdr:rowOff>28575</xdr:rowOff>
    </xdr:from>
    <xdr:to>
      <xdr:col>7</xdr:col>
      <xdr:colOff>0</xdr:colOff>
      <xdr:row>458</xdr:row>
      <xdr:rowOff>133350</xdr:rowOff>
    </xdr:to>
    <xdr:pic>
      <xdr:nvPicPr>
        <xdr:cNvPr id="417" name="Изображения 65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96421575"/>
          <a:ext cx="5619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595</xdr:row>
      <xdr:rowOff>85725</xdr:rowOff>
    </xdr:from>
    <xdr:to>
      <xdr:col>7</xdr:col>
      <xdr:colOff>0</xdr:colOff>
      <xdr:row>596</xdr:row>
      <xdr:rowOff>19050</xdr:rowOff>
    </xdr:to>
    <xdr:pic>
      <xdr:nvPicPr>
        <xdr:cNvPr id="418" name="Изображения 65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118662450"/>
          <a:ext cx="561975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597</xdr:row>
      <xdr:rowOff>66675</xdr:rowOff>
    </xdr:from>
    <xdr:to>
      <xdr:col>7</xdr:col>
      <xdr:colOff>0</xdr:colOff>
      <xdr:row>598</xdr:row>
      <xdr:rowOff>19050</xdr:rowOff>
    </xdr:to>
    <xdr:pic>
      <xdr:nvPicPr>
        <xdr:cNvPr id="419" name="Изображения 65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118967250"/>
          <a:ext cx="5619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658</xdr:row>
      <xdr:rowOff>123825</xdr:rowOff>
    </xdr:from>
    <xdr:to>
      <xdr:col>7</xdr:col>
      <xdr:colOff>0</xdr:colOff>
      <xdr:row>659</xdr:row>
      <xdr:rowOff>57150</xdr:rowOff>
    </xdr:to>
    <xdr:pic>
      <xdr:nvPicPr>
        <xdr:cNvPr id="420" name="Изображения 65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8901825"/>
          <a:ext cx="571500" cy="952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659</xdr:row>
      <xdr:rowOff>123825</xdr:rowOff>
    </xdr:from>
    <xdr:to>
      <xdr:col>7</xdr:col>
      <xdr:colOff>0</xdr:colOff>
      <xdr:row>660</xdr:row>
      <xdr:rowOff>47625</xdr:rowOff>
    </xdr:to>
    <xdr:pic>
      <xdr:nvPicPr>
        <xdr:cNvPr id="421" name="Изображения 65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9063750"/>
          <a:ext cx="571500" cy="857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456</xdr:row>
      <xdr:rowOff>47625</xdr:rowOff>
    </xdr:from>
    <xdr:to>
      <xdr:col>7</xdr:col>
      <xdr:colOff>0</xdr:colOff>
      <xdr:row>456</xdr:row>
      <xdr:rowOff>152400</xdr:rowOff>
    </xdr:to>
    <xdr:pic>
      <xdr:nvPicPr>
        <xdr:cNvPr id="422" name="Изображения 66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29050" y="96116775"/>
          <a:ext cx="5619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458</xdr:row>
      <xdr:rowOff>28575</xdr:rowOff>
    </xdr:from>
    <xdr:to>
      <xdr:col>7</xdr:col>
      <xdr:colOff>0</xdr:colOff>
      <xdr:row>458</xdr:row>
      <xdr:rowOff>133350</xdr:rowOff>
    </xdr:to>
    <xdr:pic>
      <xdr:nvPicPr>
        <xdr:cNvPr id="423" name="Изображения 66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96421575"/>
          <a:ext cx="5619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595</xdr:row>
      <xdr:rowOff>85725</xdr:rowOff>
    </xdr:from>
    <xdr:to>
      <xdr:col>7</xdr:col>
      <xdr:colOff>0</xdr:colOff>
      <xdr:row>596</xdr:row>
      <xdr:rowOff>19050</xdr:rowOff>
    </xdr:to>
    <xdr:pic>
      <xdr:nvPicPr>
        <xdr:cNvPr id="424" name="Изображения 66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118662450"/>
          <a:ext cx="561975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597</xdr:row>
      <xdr:rowOff>66675</xdr:rowOff>
    </xdr:from>
    <xdr:to>
      <xdr:col>7</xdr:col>
      <xdr:colOff>0</xdr:colOff>
      <xdr:row>598</xdr:row>
      <xdr:rowOff>19050</xdr:rowOff>
    </xdr:to>
    <xdr:pic>
      <xdr:nvPicPr>
        <xdr:cNvPr id="425" name="Изображения 66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118967250"/>
          <a:ext cx="5619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658</xdr:row>
      <xdr:rowOff>123825</xdr:rowOff>
    </xdr:from>
    <xdr:to>
      <xdr:col>7</xdr:col>
      <xdr:colOff>0</xdr:colOff>
      <xdr:row>659</xdr:row>
      <xdr:rowOff>57150</xdr:rowOff>
    </xdr:to>
    <xdr:pic>
      <xdr:nvPicPr>
        <xdr:cNvPr id="426" name="Изображения 66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8901825"/>
          <a:ext cx="571500" cy="952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659</xdr:row>
      <xdr:rowOff>123825</xdr:rowOff>
    </xdr:from>
    <xdr:to>
      <xdr:col>7</xdr:col>
      <xdr:colOff>0</xdr:colOff>
      <xdr:row>660</xdr:row>
      <xdr:rowOff>47625</xdr:rowOff>
    </xdr:to>
    <xdr:pic>
      <xdr:nvPicPr>
        <xdr:cNvPr id="427" name="Изображения 66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9063750"/>
          <a:ext cx="571500" cy="857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423</xdr:row>
      <xdr:rowOff>38100</xdr:rowOff>
    </xdr:from>
    <xdr:to>
      <xdr:col>7</xdr:col>
      <xdr:colOff>0</xdr:colOff>
      <xdr:row>423</xdr:row>
      <xdr:rowOff>152400</xdr:rowOff>
    </xdr:to>
    <xdr:pic>
      <xdr:nvPicPr>
        <xdr:cNvPr id="428" name="Изображения 70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29050" y="90763725"/>
          <a:ext cx="5619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425</xdr:row>
      <xdr:rowOff>19050</xdr:rowOff>
    </xdr:from>
    <xdr:to>
      <xdr:col>7</xdr:col>
      <xdr:colOff>0</xdr:colOff>
      <xdr:row>425</xdr:row>
      <xdr:rowOff>104775</xdr:rowOff>
    </xdr:to>
    <xdr:pic>
      <xdr:nvPicPr>
        <xdr:cNvPr id="429" name="Изображения 70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91068525"/>
          <a:ext cx="56197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562</xdr:row>
      <xdr:rowOff>85725</xdr:rowOff>
    </xdr:from>
    <xdr:to>
      <xdr:col>7</xdr:col>
      <xdr:colOff>0</xdr:colOff>
      <xdr:row>563</xdr:row>
      <xdr:rowOff>19050</xdr:rowOff>
    </xdr:to>
    <xdr:pic>
      <xdr:nvPicPr>
        <xdr:cNvPr id="430" name="Изображения 70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113318925"/>
          <a:ext cx="561975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564</xdr:row>
      <xdr:rowOff>66675</xdr:rowOff>
    </xdr:from>
    <xdr:to>
      <xdr:col>7</xdr:col>
      <xdr:colOff>0</xdr:colOff>
      <xdr:row>565</xdr:row>
      <xdr:rowOff>28575</xdr:rowOff>
    </xdr:to>
    <xdr:pic>
      <xdr:nvPicPr>
        <xdr:cNvPr id="431" name="Изображения 70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113623725"/>
          <a:ext cx="561975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625</xdr:row>
      <xdr:rowOff>123825</xdr:rowOff>
    </xdr:from>
    <xdr:to>
      <xdr:col>7</xdr:col>
      <xdr:colOff>0</xdr:colOff>
      <xdr:row>625</xdr:row>
      <xdr:rowOff>152400</xdr:rowOff>
    </xdr:to>
    <xdr:pic>
      <xdr:nvPicPr>
        <xdr:cNvPr id="432" name="Изображения 70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3558300"/>
          <a:ext cx="571500" cy="285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626</xdr:row>
      <xdr:rowOff>114300</xdr:rowOff>
    </xdr:from>
    <xdr:to>
      <xdr:col>7</xdr:col>
      <xdr:colOff>0</xdr:colOff>
      <xdr:row>626</xdr:row>
      <xdr:rowOff>152400</xdr:rowOff>
    </xdr:to>
    <xdr:pic>
      <xdr:nvPicPr>
        <xdr:cNvPr id="433" name="Изображения 70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3710700"/>
          <a:ext cx="571500" cy="3810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423</xdr:row>
      <xdr:rowOff>38100</xdr:rowOff>
    </xdr:from>
    <xdr:to>
      <xdr:col>7</xdr:col>
      <xdr:colOff>0</xdr:colOff>
      <xdr:row>423</xdr:row>
      <xdr:rowOff>152400</xdr:rowOff>
    </xdr:to>
    <xdr:pic>
      <xdr:nvPicPr>
        <xdr:cNvPr id="434" name="Изображения 71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29050" y="90763725"/>
          <a:ext cx="5619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425</xdr:row>
      <xdr:rowOff>19050</xdr:rowOff>
    </xdr:from>
    <xdr:to>
      <xdr:col>7</xdr:col>
      <xdr:colOff>0</xdr:colOff>
      <xdr:row>425</xdr:row>
      <xdr:rowOff>104775</xdr:rowOff>
    </xdr:to>
    <xdr:pic>
      <xdr:nvPicPr>
        <xdr:cNvPr id="435" name="Изображения 71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91068525"/>
          <a:ext cx="56197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562</xdr:row>
      <xdr:rowOff>85725</xdr:rowOff>
    </xdr:from>
    <xdr:to>
      <xdr:col>7</xdr:col>
      <xdr:colOff>0</xdr:colOff>
      <xdr:row>563</xdr:row>
      <xdr:rowOff>19050</xdr:rowOff>
    </xdr:to>
    <xdr:pic>
      <xdr:nvPicPr>
        <xdr:cNvPr id="436" name="Изображения 71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113318925"/>
          <a:ext cx="561975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564</xdr:row>
      <xdr:rowOff>66675</xdr:rowOff>
    </xdr:from>
    <xdr:to>
      <xdr:col>7</xdr:col>
      <xdr:colOff>0</xdr:colOff>
      <xdr:row>565</xdr:row>
      <xdr:rowOff>28575</xdr:rowOff>
    </xdr:to>
    <xdr:pic>
      <xdr:nvPicPr>
        <xdr:cNvPr id="437" name="Изображения 71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113623725"/>
          <a:ext cx="561975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625</xdr:row>
      <xdr:rowOff>123825</xdr:rowOff>
    </xdr:from>
    <xdr:to>
      <xdr:col>7</xdr:col>
      <xdr:colOff>0</xdr:colOff>
      <xdr:row>625</xdr:row>
      <xdr:rowOff>152400</xdr:rowOff>
    </xdr:to>
    <xdr:pic>
      <xdr:nvPicPr>
        <xdr:cNvPr id="438" name="Изображения 71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3558300"/>
          <a:ext cx="571500" cy="285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626</xdr:row>
      <xdr:rowOff>114300</xdr:rowOff>
    </xdr:from>
    <xdr:to>
      <xdr:col>7</xdr:col>
      <xdr:colOff>0</xdr:colOff>
      <xdr:row>626</xdr:row>
      <xdr:rowOff>152400</xdr:rowOff>
    </xdr:to>
    <xdr:pic>
      <xdr:nvPicPr>
        <xdr:cNvPr id="439" name="Изображения 71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3710700"/>
          <a:ext cx="571500" cy="3810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423</xdr:row>
      <xdr:rowOff>38100</xdr:rowOff>
    </xdr:from>
    <xdr:to>
      <xdr:col>7</xdr:col>
      <xdr:colOff>0</xdr:colOff>
      <xdr:row>423</xdr:row>
      <xdr:rowOff>152400</xdr:rowOff>
    </xdr:to>
    <xdr:pic>
      <xdr:nvPicPr>
        <xdr:cNvPr id="440" name="Изображения 72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29050" y="90763725"/>
          <a:ext cx="5619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425</xdr:row>
      <xdr:rowOff>19050</xdr:rowOff>
    </xdr:from>
    <xdr:to>
      <xdr:col>7</xdr:col>
      <xdr:colOff>0</xdr:colOff>
      <xdr:row>425</xdr:row>
      <xdr:rowOff>104775</xdr:rowOff>
    </xdr:to>
    <xdr:pic>
      <xdr:nvPicPr>
        <xdr:cNvPr id="441" name="Изображения 72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91068525"/>
          <a:ext cx="56197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562</xdr:row>
      <xdr:rowOff>85725</xdr:rowOff>
    </xdr:from>
    <xdr:to>
      <xdr:col>7</xdr:col>
      <xdr:colOff>0</xdr:colOff>
      <xdr:row>563</xdr:row>
      <xdr:rowOff>19050</xdr:rowOff>
    </xdr:to>
    <xdr:pic>
      <xdr:nvPicPr>
        <xdr:cNvPr id="442" name="Изображения 72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113318925"/>
          <a:ext cx="561975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564</xdr:row>
      <xdr:rowOff>66675</xdr:rowOff>
    </xdr:from>
    <xdr:to>
      <xdr:col>7</xdr:col>
      <xdr:colOff>0</xdr:colOff>
      <xdr:row>565</xdr:row>
      <xdr:rowOff>28575</xdr:rowOff>
    </xdr:to>
    <xdr:pic>
      <xdr:nvPicPr>
        <xdr:cNvPr id="443" name="Изображения 72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113623725"/>
          <a:ext cx="561975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625</xdr:row>
      <xdr:rowOff>123825</xdr:rowOff>
    </xdr:from>
    <xdr:to>
      <xdr:col>7</xdr:col>
      <xdr:colOff>0</xdr:colOff>
      <xdr:row>625</xdr:row>
      <xdr:rowOff>152400</xdr:rowOff>
    </xdr:to>
    <xdr:pic>
      <xdr:nvPicPr>
        <xdr:cNvPr id="444" name="Изображения 7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3558300"/>
          <a:ext cx="571500" cy="285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626</xdr:row>
      <xdr:rowOff>114300</xdr:rowOff>
    </xdr:from>
    <xdr:to>
      <xdr:col>7</xdr:col>
      <xdr:colOff>0</xdr:colOff>
      <xdr:row>626</xdr:row>
      <xdr:rowOff>152400</xdr:rowOff>
    </xdr:to>
    <xdr:pic>
      <xdr:nvPicPr>
        <xdr:cNvPr id="445" name="Изображения 72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3710700"/>
          <a:ext cx="571500" cy="3810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423</xdr:row>
      <xdr:rowOff>38100</xdr:rowOff>
    </xdr:from>
    <xdr:to>
      <xdr:col>7</xdr:col>
      <xdr:colOff>0</xdr:colOff>
      <xdr:row>423</xdr:row>
      <xdr:rowOff>152400</xdr:rowOff>
    </xdr:to>
    <xdr:pic>
      <xdr:nvPicPr>
        <xdr:cNvPr id="446" name="Изображения 73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29050" y="90763725"/>
          <a:ext cx="5619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425</xdr:row>
      <xdr:rowOff>19050</xdr:rowOff>
    </xdr:from>
    <xdr:to>
      <xdr:col>7</xdr:col>
      <xdr:colOff>0</xdr:colOff>
      <xdr:row>425</xdr:row>
      <xdr:rowOff>104775</xdr:rowOff>
    </xdr:to>
    <xdr:pic>
      <xdr:nvPicPr>
        <xdr:cNvPr id="447" name="Изображения 73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91068525"/>
          <a:ext cx="56197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562</xdr:row>
      <xdr:rowOff>85725</xdr:rowOff>
    </xdr:from>
    <xdr:to>
      <xdr:col>7</xdr:col>
      <xdr:colOff>0</xdr:colOff>
      <xdr:row>563</xdr:row>
      <xdr:rowOff>19050</xdr:rowOff>
    </xdr:to>
    <xdr:pic>
      <xdr:nvPicPr>
        <xdr:cNvPr id="448" name="Изображения 73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113318925"/>
          <a:ext cx="561975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564</xdr:row>
      <xdr:rowOff>66675</xdr:rowOff>
    </xdr:from>
    <xdr:to>
      <xdr:col>7</xdr:col>
      <xdr:colOff>0</xdr:colOff>
      <xdr:row>565</xdr:row>
      <xdr:rowOff>28575</xdr:rowOff>
    </xdr:to>
    <xdr:pic>
      <xdr:nvPicPr>
        <xdr:cNvPr id="449" name="Изображения 73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113623725"/>
          <a:ext cx="561975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625</xdr:row>
      <xdr:rowOff>123825</xdr:rowOff>
    </xdr:from>
    <xdr:to>
      <xdr:col>7</xdr:col>
      <xdr:colOff>0</xdr:colOff>
      <xdr:row>625</xdr:row>
      <xdr:rowOff>152400</xdr:rowOff>
    </xdr:to>
    <xdr:pic>
      <xdr:nvPicPr>
        <xdr:cNvPr id="450" name="Изображения 73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3558300"/>
          <a:ext cx="571500" cy="285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626</xdr:row>
      <xdr:rowOff>114300</xdr:rowOff>
    </xdr:from>
    <xdr:to>
      <xdr:col>7</xdr:col>
      <xdr:colOff>0</xdr:colOff>
      <xdr:row>626</xdr:row>
      <xdr:rowOff>152400</xdr:rowOff>
    </xdr:to>
    <xdr:pic>
      <xdr:nvPicPr>
        <xdr:cNvPr id="451" name="Изображения 73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3710700"/>
          <a:ext cx="571500" cy="3810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423</xdr:row>
      <xdr:rowOff>38100</xdr:rowOff>
    </xdr:from>
    <xdr:to>
      <xdr:col>7</xdr:col>
      <xdr:colOff>0</xdr:colOff>
      <xdr:row>423</xdr:row>
      <xdr:rowOff>152400</xdr:rowOff>
    </xdr:to>
    <xdr:pic>
      <xdr:nvPicPr>
        <xdr:cNvPr id="452" name="Изображения 74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29050" y="90763725"/>
          <a:ext cx="5619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425</xdr:row>
      <xdr:rowOff>19050</xdr:rowOff>
    </xdr:from>
    <xdr:to>
      <xdr:col>7</xdr:col>
      <xdr:colOff>0</xdr:colOff>
      <xdr:row>425</xdr:row>
      <xdr:rowOff>104775</xdr:rowOff>
    </xdr:to>
    <xdr:pic>
      <xdr:nvPicPr>
        <xdr:cNvPr id="453" name="Изображения 74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91068525"/>
          <a:ext cx="56197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562</xdr:row>
      <xdr:rowOff>85725</xdr:rowOff>
    </xdr:from>
    <xdr:to>
      <xdr:col>7</xdr:col>
      <xdr:colOff>0</xdr:colOff>
      <xdr:row>563</xdr:row>
      <xdr:rowOff>19050</xdr:rowOff>
    </xdr:to>
    <xdr:pic>
      <xdr:nvPicPr>
        <xdr:cNvPr id="454" name="Изображения 74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113318925"/>
          <a:ext cx="561975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564</xdr:row>
      <xdr:rowOff>66675</xdr:rowOff>
    </xdr:from>
    <xdr:to>
      <xdr:col>7</xdr:col>
      <xdr:colOff>0</xdr:colOff>
      <xdr:row>565</xdr:row>
      <xdr:rowOff>28575</xdr:rowOff>
    </xdr:to>
    <xdr:pic>
      <xdr:nvPicPr>
        <xdr:cNvPr id="455" name="Изображения 74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113623725"/>
          <a:ext cx="561975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625</xdr:row>
      <xdr:rowOff>123825</xdr:rowOff>
    </xdr:from>
    <xdr:to>
      <xdr:col>7</xdr:col>
      <xdr:colOff>0</xdr:colOff>
      <xdr:row>625</xdr:row>
      <xdr:rowOff>152400</xdr:rowOff>
    </xdr:to>
    <xdr:pic>
      <xdr:nvPicPr>
        <xdr:cNvPr id="456" name="Изображения 7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3558300"/>
          <a:ext cx="571500" cy="285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626</xdr:row>
      <xdr:rowOff>114300</xdr:rowOff>
    </xdr:from>
    <xdr:to>
      <xdr:col>7</xdr:col>
      <xdr:colOff>0</xdr:colOff>
      <xdr:row>626</xdr:row>
      <xdr:rowOff>152400</xdr:rowOff>
    </xdr:to>
    <xdr:pic>
      <xdr:nvPicPr>
        <xdr:cNvPr id="457" name="Изображения 74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3710700"/>
          <a:ext cx="571500" cy="3810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423</xdr:row>
      <xdr:rowOff>38100</xdr:rowOff>
    </xdr:from>
    <xdr:to>
      <xdr:col>7</xdr:col>
      <xdr:colOff>0</xdr:colOff>
      <xdr:row>423</xdr:row>
      <xdr:rowOff>152400</xdr:rowOff>
    </xdr:to>
    <xdr:pic>
      <xdr:nvPicPr>
        <xdr:cNvPr id="458" name="Изображения 75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29050" y="90763725"/>
          <a:ext cx="5619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425</xdr:row>
      <xdr:rowOff>19050</xdr:rowOff>
    </xdr:from>
    <xdr:to>
      <xdr:col>7</xdr:col>
      <xdr:colOff>0</xdr:colOff>
      <xdr:row>425</xdr:row>
      <xdr:rowOff>104775</xdr:rowOff>
    </xdr:to>
    <xdr:pic>
      <xdr:nvPicPr>
        <xdr:cNvPr id="459" name="Изображения 75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91068525"/>
          <a:ext cx="56197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562</xdr:row>
      <xdr:rowOff>85725</xdr:rowOff>
    </xdr:from>
    <xdr:to>
      <xdr:col>7</xdr:col>
      <xdr:colOff>0</xdr:colOff>
      <xdr:row>563</xdr:row>
      <xdr:rowOff>19050</xdr:rowOff>
    </xdr:to>
    <xdr:pic>
      <xdr:nvPicPr>
        <xdr:cNvPr id="460" name="Изображения 75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113318925"/>
          <a:ext cx="561975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564</xdr:row>
      <xdr:rowOff>66675</xdr:rowOff>
    </xdr:from>
    <xdr:to>
      <xdr:col>7</xdr:col>
      <xdr:colOff>0</xdr:colOff>
      <xdr:row>565</xdr:row>
      <xdr:rowOff>28575</xdr:rowOff>
    </xdr:to>
    <xdr:pic>
      <xdr:nvPicPr>
        <xdr:cNvPr id="461" name="Изображения 75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113623725"/>
          <a:ext cx="561975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625</xdr:row>
      <xdr:rowOff>123825</xdr:rowOff>
    </xdr:from>
    <xdr:to>
      <xdr:col>7</xdr:col>
      <xdr:colOff>0</xdr:colOff>
      <xdr:row>625</xdr:row>
      <xdr:rowOff>152400</xdr:rowOff>
    </xdr:to>
    <xdr:pic>
      <xdr:nvPicPr>
        <xdr:cNvPr id="462" name="Изображения 75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3558300"/>
          <a:ext cx="571500" cy="285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626</xdr:row>
      <xdr:rowOff>114300</xdr:rowOff>
    </xdr:from>
    <xdr:to>
      <xdr:col>7</xdr:col>
      <xdr:colOff>0</xdr:colOff>
      <xdr:row>626</xdr:row>
      <xdr:rowOff>152400</xdr:rowOff>
    </xdr:to>
    <xdr:pic>
      <xdr:nvPicPr>
        <xdr:cNvPr id="463" name="Изображения 75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3710700"/>
          <a:ext cx="571500" cy="3810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410</xdr:row>
      <xdr:rowOff>152400</xdr:rowOff>
    </xdr:from>
    <xdr:to>
      <xdr:col>7</xdr:col>
      <xdr:colOff>0</xdr:colOff>
      <xdr:row>411</xdr:row>
      <xdr:rowOff>95250</xdr:rowOff>
    </xdr:to>
    <xdr:pic>
      <xdr:nvPicPr>
        <xdr:cNvPr id="464" name="Изображения 76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88773000"/>
          <a:ext cx="5619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548</xdr:row>
      <xdr:rowOff>57150</xdr:rowOff>
    </xdr:from>
    <xdr:to>
      <xdr:col>7</xdr:col>
      <xdr:colOff>0</xdr:colOff>
      <xdr:row>548</xdr:row>
      <xdr:rowOff>114300</xdr:rowOff>
    </xdr:to>
    <xdr:pic>
      <xdr:nvPicPr>
        <xdr:cNvPr id="465" name="Изображения 76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111023400"/>
          <a:ext cx="56197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550</xdr:row>
      <xdr:rowOff>38100</xdr:rowOff>
    </xdr:from>
    <xdr:to>
      <xdr:col>7</xdr:col>
      <xdr:colOff>0</xdr:colOff>
      <xdr:row>550</xdr:row>
      <xdr:rowOff>152400</xdr:rowOff>
    </xdr:to>
    <xdr:pic>
      <xdr:nvPicPr>
        <xdr:cNvPr id="466" name="Изображения 76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111328200"/>
          <a:ext cx="5619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611</xdr:row>
      <xdr:rowOff>85725</xdr:rowOff>
    </xdr:from>
    <xdr:to>
      <xdr:col>7</xdr:col>
      <xdr:colOff>0</xdr:colOff>
      <xdr:row>612</xdr:row>
      <xdr:rowOff>28575</xdr:rowOff>
    </xdr:to>
    <xdr:pic>
      <xdr:nvPicPr>
        <xdr:cNvPr id="467" name="Изображения 76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1253250"/>
          <a:ext cx="571500" cy="1047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612</xdr:row>
      <xdr:rowOff>76200</xdr:rowOff>
    </xdr:from>
    <xdr:to>
      <xdr:col>7</xdr:col>
      <xdr:colOff>0</xdr:colOff>
      <xdr:row>613</xdr:row>
      <xdr:rowOff>28575</xdr:rowOff>
    </xdr:to>
    <xdr:pic>
      <xdr:nvPicPr>
        <xdr:cNvPr id="468" name="Изображения 76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1405650"/>
          <a:ext cx="571500" cy="11430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410</xdr:row>
      <xdr:rowOff>152400</xdr:rowOff>
    </xdr:from>
    <xdr:to>
      <xdr:col>7</xdr:col>
      <xdr:colOff>0</xdr:colOff>
      <xdr:row>411</xdr:row>
      <xdr:rowOff>95250</xdr:rowOff>
    </xdr:to>
    <xdr:pic>
      <xdr:nvPicPr>
        <xdr:cNvPr id="469" name="Изображения 77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88773000"/>
          <a:ext cx="5619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548</xdr:row>
      <xdr:rowOff>57150</xdr:rowOff>
    </xdr:from>
    <xdr:to>
      <xdr:col>7</xdr:col>
      <xdr:colOff>0</xdr:colOff>
      <xdr:row>548</xdr:row>
      <xdr:rowOff>114300</xdr:rowOff>
    </xdr:to>
    <xdr:pic>
      <xdr:nvPicPr>
        <xdr:cNvPr id="470" name="Изображения 77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111023400"/>
          <a:ext cx="56197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550</xdr:row>
      <xdr:rowOff>38100</xdr:rowOff>
    </xdr:from>
    <xdr:to>
      <xdr:col>7</xdr:col>
      <xdr:colOff>0</xdr:colOff>
      <xdr:row>550</xdr:row>
      <xdr:rowOff>152400</xdr:rowOff>
    </xdr:to>
    <xdr:pic>
      <xdr:nvPicPr>
        <xdr:cNvPr id="471" name="Изображения 77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111328200"/>
          <a:ext cx="5619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611</xdr:row>
      <xdr:rowOff>85725</xdr:rowOff>
    </xdr:from>
    <xdr:to>
      <xdr:col>7</xdr:col>
      <xdr:colOff>0</xdr:colOff>
      <xdr:row>612</xdr:row>
      <xdr:rowOff>28575</xdr:rowOff>
    </xdr:to>
    <xdr:pic>
      <xdr:nvPicPr>
        <xdr:cNvPr id="472" name="Изображения 77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1253250"/>
          <a:ext cx="571500" cy="1047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612</xdr:row>
      <xdr:rowOff>76200</xdr:rowOff>
    </xdr:from>
    <xdr:to>
      <xdr:col>7</xdr:col>
      <xdr:colOff>0</xdr:colOff>
      <xdr:row>613</xdr:row>
      <xdr:rowOff>28575</xdr:rowOff>
    </xdr:to>
    <xdr:pic>
      <xdr:nvPicPr>
        <xdr:cNvPr id="473" name="Изображения 77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1405650"/>
          <a:ext cx="571500" cy="11430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410</xdr:row>
      <xdr:rowOff>152400</xdr:rowOff>
    </xdr:from>
    <xdr:to>
      <xdr:col>7</xdr:col>
      <xdr:colOff>0</xdr:colOff>
      <xdr:row>411</xdr:row>
      <xdr:rowOff>95250</xdr:rowOff>
    </xdr:to>
    <xdr:pic>
      <xdr:nvPicPr>
        <xdr:cNvPr id="474" name="Изображения 78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88773000"/>
          <a:ext cx="5619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548</xdr:row>
      <xdr:rowOff>57150</xdr:rowOff>
    </xdr:from>
    <xdr:to>
      <xdr:col>7</xdr:col>
      <xdr:colOff>0</xdr:colOff>
      <xdr:row>548</xdr:row>
      <xdr:rowOff>114300</xdr:rowOff>
    </xdr:to>
    <xdr:pic>
      <xdr:nvPicPr>
        <xdr:cNvPr id="475" name="Изображения 78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111023400"/>
          <a:ext cx="56197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550</xdr:row>
      <xdr:rowOff>38100</xdr:rowOff>
    </xdr:from>
    <xdr:to>
      <xdr:col>7</xdr:col>
      <xdr:colOff>0</xdr:colOff>
      <xdr:row>550</xdr:row>
      <xdr:rowOff>152400</xdr:rowOff>
    </xdr:to>
    <xdr:pic>
      <xdr:nvPicPr>
        <xdr:cNvPr id="476" name="Изображения 78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111328200"/>
          <a:ext cx="5619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611</xdr:row>
      <xdr:rowOff>85725</xdr:rowOff>
    </xdr:from>
    <xdr:to>
      <xdr:col>7</xdr:col>
      <xdr:colOff>0</xdr:colOff>
      <xdr:row>612</xdr:row>
      <xdr:rowOff>28575</xdr:rowOff>
    </xdr:to>
    <xdr:pic>
      <xdr:nvPicPr>
        <xdr:cNvPr id="477" name="Изображения 78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1253250"/>
          <a:ext cx="571500" cy="1047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612</xdr:row>
      <xdr:rowOff>76200</xdr:rowOff>
    </xdr:from>
    <xdr:to>
      <xdr:col>7</xdr:col>
      <xdr:colOff>0</xdr:colOff>
      <xdr:row>613</xdr:row>
      <xdr:rowOff>28575</xdr:rowOff>
    </xdr:to>
    <xdr:pic>
      <xdr:nvPicPr>
        <xdr:cNvPr id="478" name="Изображения 78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1405650"/>
          <a:ext cx="571500" cy="11430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538</xdr:row>
      <xdr:rowOff>142875</xdr:rowOff>
    </xdr:from>
    <xdr:to>
      <xdr:col>7</xdr:col>
      <xdr:colOff>0</xdr:colOff>
      <xdr:row>539</xdr:row>
      <xdr:rowOff>66675</xdr:rowOff>
    </xdr:to>
    <xdr:pic>
      <xdr:nvPicPr>
        <xdr:cNvPr id="479" name="Изображения 85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109489875"/>
          <a:ext cx="56197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540</xdr:row>
      <xdr:rowOff>123825</xdr:rowOff>
    </xdr:from>
    <xdr:to>
      <xdr:col>7</xdr:col>
      <xdr:colOff>0</xdr:colOff>
      <xdr:row>541</xdr:row>
      <xdr:rowOff>9525</xdr:rowOff>
    </xdr:to>
    <xdr:pic>
      <xdr:nvPicPr>
        <xdr:cNvPr id="480" name="Изображения 85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109794675"/>
          <a:ext cx="561975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602</xdr:row>
      <xdr:rowOff>19050</xdr:rowOff>
    </xdr:from>
    <xdr:to>
      <xdr:col>7</xdr:col>
      <xdr:colOff>0</xdr:colOff>
      <xdr:row>602</xdr:row>
      <xdr:rowOff>152400</xdr:rowOff>
    </xdr:to>
    <xdr:pic>
      <xdr:nvPicPr>
        <xdr:cNvPr id="481" name="Изображения 85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19729250"/>
          <a:ext cx="571500" cy="1333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603</xdr:row>
      <xdr:rowOff>19050</xdr:rowOff>
    </xdr:from>
    <xdr:to>
      <xdr:col>7</xdr:col>
      <xdr:colOff>0</xdr:colOff>
      <xdr:row>603</xdr:row>
      <xdr:rowOff>47625</xdr:rowOff>
    </xdr:to>
    <xdr:pic>
      <xdr:nvPicPr>
        <xdr:cNvPr id="482" name="Изображения 85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19891175"/>
          <a:ext cx="571500" cy="285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538</xdr:row>
      <xdr:rowOff>142875</xdr:rowOff>
    </xdr:from>
    <xdr:to>
      <xdr:col>7</xdr:col>
      <xdr:colOff>0</xdr:colOff>
      <xdr:row>539</xdr:row>
      <xdr:rowOff>66675</xdr:rowOff>
    </xdr:to>
    <xdr:pic>
      <xdr:nvPicPr>
        <xdr:cNvPr id="483" name="Изображения 86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109489875"/>
          <a:ext cx="56197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540</xdr:row>
      <xdr:rowOff>123825</xdr:rowOff>
    </xdr:from>
    <xdr:to>
      <xdr:col>7</xdr:col>
      <xdr:colOff>0</xdr:colOff>
      <xdr:row>541</xdr:row>
      <xdr:rowOff>9525</xdr:rowOff>
    </xdr:to>
    <xdr:pic>
      <xdr:nvPicPr>
        <xdr:cNvPr id="484" name="Изображения 86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109794675"/>
          <a:ext cx="561975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602</xdr:row>
      <xdr:rowOff>19050</xdr:rowOff>
    </xdr:from>
    <xdr:to>
      <xdr:col>7</xdr:col>
      <xdr:colOff>0</xdr:colOff>
      <xdr:row>602</xdr:row>
      <xdr:rowOff>152400</xdr:rowOff>
    </xdr:to>
    <xdr:pic>
      <xdr:nvPicPr>
        <xdr:cNvPr id="485" name="Изображения 86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19729250"/>
          <a:ext cx="571500" cy="1333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603</xdr:row>
      <xdr:rowOff>19050</xdr:rowOff>
    </xdr:from>
    <xdr:to>
      <xdr:col>7</xdr:col>
      <xdr:colOff>0</xdr:colOff>
      <xdr:row>603</xdr:row>
      <xdr:rowOff>47625</xdr:rowOff>
    </xdr:to>
    <xdr:pic>
      <xdr:nvPicPr>
        <xdr:cNvPr id="486" name="Изображения 86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19891175"/>
          <a:ext cx="571500" cy="285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538</xdr:row>
      <xdr:rowOff>142875</xdr:rowOff>
    </xdr:from>
    <xdr:to>
      <xdr:col>7</xdr:col>
      <xdr:colOff>0</xdr:colOff>
      <xdr:row>539</xdr:row>
      <xdr:rowOff>66675</xdr:rowOff>
    </xdr:to>
    <xdr:pic>
      <xdr:nvPicPr>
        <xdr:cNvPr id="487" name="Изображения 87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109489875"/>
          <a:ext cx="561975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540</xdr:row>
      <xdr:rowOff>123825</xdr:rowOff>
    </xdr:from>
    <xdr:to>
      <xdr:col>7</xdr:col>
      <xdr:colOff>0</xdr:colOff>
      <xdr:row>541</xdr:row>
      <xdr:rowOff>9525</xdr:rowOff>
    </xdr:to>
    <xdr:pic>
      <xdr:nvPicPr>
        <xdr:cNvPr id="488" name="Изображения 87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109794675"/>
          <a:ext cx="561975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602</xdr:row>
      <xdr:rowOff>19050</xdr:rowOff>
    </xdr:from>
    <xdr:to>
      <xdr:col>7</xdr:col>
      <xdr:colOff>0</xdr:colOff>
      <xdr:row>602</xdr:row>
      <xdr:rowOff>152400</xdr:rowOff>
    </xdr:to>
    <xdr:pic>
      <xdr:nvPicPr>
        <xdr:cNvPr id="489" name="Изображения 87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19729250"/>
          <a:ext cx="571500" cy="1333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603</xdr:row>
      <xdr:rowOff>19050</xdr:rowOff>
    </xdr:from>
    <xdr:to>
      <xdr:col>7</xdr:col>
      <xdr:colOff>0</xdr:colOff>
      <xdr:row>603</xdr:row>
      <xdr:rowOff>47625</xdr:rowOff>
    </xdr:to>
    <xdr:pic>
      <xdr:nvPicPr>
        <xdr:cNvPr id="490" name="Изображения 87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19891175"/>
          <a:ext cx="571500" cy="285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466</xdr:row>
      <xdr:rowOff>114300</xdr:rowOff>
    </xdr:from>
    <xdr:to>
      <xdr:col>7</xdr:col>
      <xdr:colOff>0</xdr:colOff>
      <xdr:row>467</xdr:row>
      <xdr:rowOff>57150</xdr:rowOff>
    </xdr:to>
    <xdr:pic>
      <xdr:nvPicPr>
        <xdr:cNvPr id="491" name="Изображения 88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29050" y="97802700"/>
          <a:ext cx="5619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468</xdr:row>
      <xdr:rowOff>95250</xdr:rowOff>
    </xdr:from>
    <xdr:to>
      <xdr:col>7</xdr:col>
      <xdr:colOff>0</xdr:colOff>
      <xdr:row>469</xdr:row>
      <xdr:rowOff>47625</xdr:rowOff>
    </xdr:to>
    <xdr:pic>
      <xdr:nvPicPr>
        <xdr:cNvPr id="492" name="Изображения 88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98107500"/>
          <a:ext cx="5619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605</xdr:row>
      <xdr:rowOff>152400</xdr:rowOff>
    </xdr:from>
    <xdr:to>
      <xdr:col>7</xdr:col>
      <xdr:colOff>0</xdr:colOff>
      <xdr:row>606</xdr:row>
      <xdr:rowOff>38100</xdr:rowOff>
    </xdr:to>
    <xdr:pic>
      <xdr:nvPicPr>
        <xdr:cNvPr id="493" name="Изображения 88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120348375"/>
          <a:ext cx="561975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607</xdr:row>
      <xdr:rowOff>133350</xdr:rowOff>
    </xdr:from>
    <xdr:to>
      <xdr:col>7</xdr:col>
      <xdr:colOff>0</xdr:colOff>
      <xdr:row>608</xdr:row>
      <xdr:rowOff>104775</xdr:rowOff>
    </xdr:to>
    <xdr:pic>
      <xdr:nvPicPr>
        <xdr:cNvPr id="494" name="Изображения 88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120653175"/>
          <a:ext cx="5619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669</xdr:row>
      <xdr:rowOff>28575</xdr:rowOff>
    </xdr:from>
    <xdr:to>
      <xdr:col>7</xdr:col>
      <xdr:colOff>0</xdr:colOff>
      <xdr:row>669</xdr:row>
      <xdr:rowOff>142875</xdr:rowOff>
    </xdr:to>
    <xdr:pic>
      <xdr:nvPicPr>
        <xdr:cNvPr id="495" name="Изображения 88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30587750"/>
          <a:ext cx="571500" cy="11430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670</xdr:row>
      <xdr:rowOff>28575</xdr:rowOff>
    </xdr:from>
    <xdr:to>
      <xdr:col>7</xdr:col>
      <xdr:colOff>0</xdr:colOff>
      <xdr:row>670</xdr:row>
      <xdr:rowOff>142875</xdr:rowOff>
    </xdr:to>
    <xdr:pic>
      <xdr:nvPicPr>
        <xdr:cNvPr id="496" name="Изображения 88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30749675"/>
          <a:ext cx="571500" cy="11430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466</xdr:row>
      <xdr:rowOff>114300</xdr:rowOff>
    </xdr:from>
    <xdr:to>
      <xdr:col>7</xdr:col>
      <xdr:colOff>0</xdr:colOff>
      <xdr:row>467</xdr:row>
      <xdr:rowOff>57150</xdr:rowOff>
    </xdr:to>
    <xdr:pic>
      <xdr:nvPicPr>
        <xdr:cNvPr id="497" name="Изображения 89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29050" y="97802700"/>
          <a:ext cx="5619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468</xdr:row>
      <xdr:rowOff>95250</xdr:rowOff>
    </xdr:from>
    <xdr:to>
      <xdr:col>7</xdr:col>
      <xdr:colOff>0</xdr:colOff>
      <xdr:row>469</xdr:row>
      <xdr:rowOff>47625</xdr:rowOff>
    </xdr:to>
    <xdr:pic>
      <xdr:nvPicPr>
        <xdr:cNvPr id="498" name="Изображения 89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98107500"/>
          <a:ext cx="5619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605</xdr:row>
      <xdr:rowOff>152400</xdr:rowOff>
    </xdr:from>
    <xdr:to>
      <xdr:col>7</xdr:col>
      <xdr:colOff>0</xdr:colOff>
      <xdr:row>606</xdr:row>
      <xdr:rowOff>38100</xdr:rowOff>
    </xdr:to>
    <xdr:pic>
      <xdr:nvPicPr>
        <xdr:cNvPr id="499" name="Изображения 89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120348375"/>
          <a:ext cx="561975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607</xdr:row>
      <xdr:rowOff>133350</xdr:rowOff>
    </xdr:from>
    <xdr:to>
      <xdr:col>7</xdr:col>
      <xdr:colOff>0</xdr:colOff>
      <xdr:row>608</xdr:row>
      <xdr:rowOff>104775</xdr:rowOff>
    </xdr:to>
    <xdr:pic>
      <xdr:nvPicPr>
        <xdr:cNvPr id="500" name="Изображения 89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120653175"/>
          <a:ext cx="5619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669</xdr:row>
      <xdr:rowOff>28575</xdr:rowOff>
    </xdr:from>
    <xdr:to>
      <xdr:col>7</xdr:col>
      <xdr:colOff>0</xdr:colOff>
      <xdr:row>669</xdr:row>
      <xdr:rowOff>142875</xdr:rowOff>
    </xdr:to>
    <xdr:pic>
      <xdr:nvPicPr>
        <xdr:cNvPr id="501" name="Изображения 89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30587750"/>
          <a:ext cx="571500" cy="11430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670</xdr:row>
      <xdr:rowOff>28575</xdr:rowOff>
    </xdr:from>
    <xdr:to>
      <xdr:col>7</xdr:col>
      <xdr:colOff>0</xdr:colOff>
      <xdr:row>670</xdr:row>
      <xdr:rowOff>142875</xdr:rowOff>
    </xdr:to>
    <xdr:pic>
      <xdr:nvPicPr>
        <xdr:cNvPr id="502" name="Изображения 89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30749675"/>
          <a:ext cx="571500" cy="11430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200025</xdr:colOff>
      <xdr:row>466</xdr:row>
      <xdr:rowOff>114300</xdr:rowOff>
    </xdr:from>
    <xdr:to>
      <xdr:col>7</xdr:col>
      <xdr:colOff>0</xdr:colOff>
      <xdr:row>467</xdr:row>
      <xdr:rowOff>57150</xdr:rowOff>
    </xdr:to>
    <xdr:pic>
      <xdr:nvPicPr>
        <xdr:cNvPr id="503" name="Изображения 90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29050" y="97802700"/>
          <a:ext cx="5619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468</xdr:row>
      <xdr:rowOff>95250</xdr:rowOff>
    </xdr:from>
    <xdr:to>
      <xdr:col>7</xdr:col>
      <xdr:colOff>0</xdr:colOff>
      <xdr:row>469</xdr:row>
      <xdr:rowOff>47625</xdr:rowOff>
    </xdr:to>
    <xdr:pic>
      <xdr:nvPicPr>
        <xdr:cNvPr id="504" name="Изображения 90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29050" y="98107500"/>
          <a:ext cx="5619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605</xdr:row>
      <xdr:rowOff>152400</xdr:rowOff>
    </xdr:from>
    <xdr:to>
      <xdr:col>7</xdr:col>
      <xdr:colOff>0</xdr:colOff>
      <xdr:row>606</xdr:row>
      <xdr:rowOff>38100</xdr:rowOff>
    </xdr:to>
    <xdr:pic>
      <xdr:nvPicPr>
        <xdr:cNvPr id="505" name="Изображения 90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29050" y="120348375"/>
          <a:ext cx="561975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200025</xdr:colOff>
      <xdr:row>607</xdr:row>
      <xdr:rowOff>133350</xdr:rowOff>
    </xdr:from>
    <xdr:to>
      <xdr:col>7</xdr:col>
      <xdr:colOff>0</xdr:colOff>
      <xdr:row>608</xdr:row>
      <xdr:rowOff>104775</xdr:rowOff>
    </xdr:to>
    <xdr:pic>
      <xdr:nvPicPr>
        <xdr:cNvPr id="506" name="Изображения 90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29050" y="120653175"/>
          <a:ext cx="5619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190500</xdr:colOff>
      <xdr:row>669</xdr:row>
      <xdr:rowOff>28575</xdr:rowOff>
    </xdr:from>
    <xdr:to>
      <xdr:col>7</xdr:col>
      <xdr:colOff>0</xdr:colOff>
      <xdr:row>669</xdr:row>
      <xdr:rowOff>142875</xdr:rowOff>
    </xdr:to>
    <xdr:pic>
      <xdr:nvPicPr>
        <xdr:cNvPr id="507" name="Изображения 90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30587750"/>
          <a:ext cx="571500" cy="11430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670</xdr:row>
      <xdr:rowOff>28575</xdr:rowOff>
    </xdr:from>
    <xdr:to>
      <xdr:col>7</xdr:col>
      <xdr:colOff>0</xdr:colOff>
      <xdr:row>670</xdr:row>
      <xdr:rowOff>142875</xdr:rowOff>
    </xdr:to>
    <xdr:pic>
      <xdr:nvPicPr>
        <xdr:cNvPr id="508" name="Изображения 90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30749675"/>
          <a:ext cx="571500" cy="11430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647</xdr:row>
      <xdr:rowOff>104775</xdr:rowOff>
    </xdr:from>
    <xdr:to>
      <xdr:col>7</xdr:col>
      <xdr:colOff>0</xdr:colOff>
      <xdr:row>648</xdr:row>
      <xdr:rowOff>85725</xdr:rowOff>
    </xdr:to>
    <xdr:pic>
      <xdr:nvPicPr>
        <xdr:cNvPr id="509" name="Изображения 122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7101600"/>
          <a:ext cx="571500" cy="1428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648</xdr:row>
      <xdr:rowOff>95250</xdr:rowOff>
    </xdr:from>
    <xdr:to>
      <xdr:col>7</xdr:col>
      <xdr:colOff>0</xdr:colOff>
      <xdr:row>649</xdr:row>
      <xdr:rowOff>57150</xdr:rowOff>
    </xdr:to>
    <xdr:pic>
      <xdr:nvPicPr>
        <xdr:cNvPr id="510" name="Изображения 123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7254000"/>
          <a:ext cx="571500" cy="1238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647</xdr:row>
      <xdr:rowOff>104775</xdr:rowOff>
    </xdr:from>
    <xdr:to>
      <xdr:col>7</xdr:col>
      <xdr:colOff>0</xdr:colOff>
      <xdr:row>648</xdr:row>
      <xdr:rowOff>85725</xdr:rowOff>
    </xdr:to>
    <xdr:pic>
      <xdr:nvPicPr>
        <xdr:cNvPr id="511" name="Изображения 124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7101600"/>
          <a:ext cx="571500" cy="1428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648</xdr:row>
      <xdr:rowOff>95250</xdr:rowOff>
    </xdr:from>
    <xdr:to>
      <xdr:col>7</xdr:col>
      <xdr:colOff>0</xdr:colOff>
      <xdr:row>649</xdr:row>
      <xdr:rowOff>57150</xdr:rowOff>
    </xdr:to>
    <xdr:pic>
      <xdr:nvPicPr>
        <xdr:cNvPr id="512" name="Изображения 125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7254000"/>
          <a:ext cx="571500" cy="1238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647</xdr:row>
      <xdr:rowOff>104775</xdr:rowOff>
    </xdr:from>
    <xdr:to>
      <xdr:col>7</xdr:col>
      <xdr:colOff>0</xdr:colOff>
      <xdr:row>648</xdr:row>
      <xdr:rowOff>85725</xdr:rowOff>
    </xdr:to>
    <xdr:pic>
      <xdr:nvPicPr>
        <xdr:cNvPr id="513" name="Изображения 134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7101600"/>
          <a:ext cx="571500" cy="1428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648</xdr:row>
      <xdr:rowOff>95250</xdr:rowOff>
    </xdr:from>
    <xdr:to>
      <xdr:col>7</xdr:col>
      <xdr:colOff>0</xdr:colOff>
      <xdr:row>649</xdr:row>
      <xdr:rowOff>57150</xdr:rowOff>
    </xdr:to>
    <xdr:pic>
      <xdr:nvPicPr>
        <xdr:cNvPr id="514" name="Изображения 134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7254000"/>
          <a:ext cx="571500" cy="1238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647</xdr:row>
      <xdr:rowOff>104775</xdr:rowOff>
    </xdr:from>
    <xdr:to>
      <xdr:col>7</xdr:col>
      <xdr:colOff>0</xdr:colOff>
      <xdr:row>648</xdr:row>
      <xdr:rowOff>85725</xdr:rowOff>
    </xdr:to>
    <xdr:pic>
      <xdr:nvPicPr>
        <xdr:cNvPr id="515" name="Изображения 135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7101600"/>
          <a:ext cx="571500" cy="1428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648</xdr:row>
      <xdr:rowOff>95250</xdr:rowOff>
    </xdr:from>
    <xdr:to>
      <xdr:col>7</xdr:col>
      <xdr:colOff>0</xdr:colOff>
      <xdr:row>649</xdr:row>
      <xdr:rowOff>57150</xdr:rowOff>
    </xdr:to>
    <xdr:pic>
      <xdr:nvPicPr>
        <xdr:cNvPr id="516" name="Изображения 135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7254000"/>
          <a:ext cx="571500" cy="1238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647</xdr:row>
      <xdr:rowOff>104775</xdr:rowOff>
    </xdr:from>
    <xdr:to>
      <xdr:col>7</xdr:col>
      <xdr:colOff>0</xdr:colOff>
      <xdr:row>648</xdr:row>
      <xdr:rowOff>85725</xdr:rowOff>
    </xdr:to>
    <xdr:pic>
      <xdr:nvPicPr>
        <xdr:cNvPr id="517" name="Изображения 136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7101600"/>
          <a:ext cx="571500" cy="1428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648</xdr:row>
      <xdr:rowOff>95250</xdr:rowOff>
    </xdr:from>
    <xdr:to>
      <xdr:col>7</xdr:col>
      <xdr:colOff>0</xdr:colOff>
      <xdr:row>649</xdr:row>
      <xdr:rowOff>57150</xdr:rowOff>
    </xdr:to>
    <xdr:pic>
      <xdr:nvPicPr>
        <xdr:cNvPr id="518" name="Изображения 136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7254000"/>
          <a:ext cx="571500" cy="1238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647</xdr:row>
      <xdr:rowOff>104775</xdr:rowOff>
    </xdr:from>
    <xdr:to>
      <xdr:col>7</xdr:col>
      <xdr:colOff>0</xdr:colOff>
      <xdr:row>648</xdr:row>
      <xdr:rowOff>85725</xdr:rowOff>
    </xdr:to>
    <xdr:pic>
      <xdr:nvPicPr>
        <xdr:cNvPr id="519" name="Изображения 137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9525" y="127101600"/>
          <a:ext cx="571500" cy="14287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648</xdr:row>
      <xdr:rowOff>95250</xdr:rowOff>
    </xdr:from>
    <xdr:to>
      <xdr:col>7</xdr:col>
      <xdr:colOff>0</xdr:colOff>
      <xdr:row>649</xdr:row>
      <xdr:rowOff>57150</xdr:rowOff>
    </xdr:to>
    <xdr:pic>
      <xdr:nvPicPr>
        <xdr:cNvPr id="520" name="Изображения 137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7254000"/>
          <a:ext cx="571500" cy="1238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632</xdr:row>
      <xdr:rowOff>85725</xdr:rowOff>
    </xdr:from>
    <xdr:to>
      <xdr:col>7</xdr:col>
      <xdr:colOff>0</xdr:colOff>
      <xdr:row>633</xdr:row>
      <xdr:rowOff>95250</xdr:rowOff>
    </xdr:to>
    <xdr:pic>
      <xdr:nvPicPr>
        <xdr:cNvPr id="521" name="Изображения 1477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819525" y="124653675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633</xdr:row>
      <xdr:rowOff>76200</xdr:rowOff>
    </xdr:from>
    <xdr:to>
      <xdr:col>7</xdr:col>
      <xdr:colOff>0</xdr:colOff>
      <xdr:row>634</xdr:row>
      <xdr:rowOff>85725</xdr:rowOff>
    </xdr:to>
    <xdr:pic>
      <xdr:nvPicPr>
        <xdr:cNvPr id="522" name="Изображения 1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4806075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632</xdr:row>
      <xdr:rowOff>85725</xdr:rowOff>
    </xdr:from>
    <xdr:to>
      <xdr:col>7</xdr:col>
      <xdr:colOff>0</xdr:colOff>
      <xdr:row>633</xdr:row>
      <xdr:rowOff>95250</xdr:rowOff>
    </xdr:to>
    <xdr:pic>
      <xdr:nvPicPr>
        <xdr:cNvPr id="523" name="Изображения 1488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819525" y="124653675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633</xdr:row>
      <xdr:rowOff>76200</xdr:rowOff>
    </xdr:from>
    <xdr:to>
      <xdr:col>7</xdr:col>
      <xdr:colOff>0</xdr:colOff>
      <xdr:row>634</xdr:row>
      <xdr:rowOff>85725</xdr:rowOff>
    </xdr:to>
    <xdr:pic>
      <xdr:nvPicPr>
        <xdr:cNvPr id="524" name="Изображения 1489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4806075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632</xdr:row>
      <xdr:rowOff>85725</xdr:rowOff>
    </xdr:from>
    <xdr:to>
      <xdr:col>7</xdr:col>
      <xdr:colOff>0</xdr:colOff>
      <xdr:row>633</xdr:row>
      <xdr:rowOff>95250</xdr:rowOff>
    </xdr:to>
    <xdr:pic>
      <xdr:nvPicPr>
        <xdr:cNvPr id="525" name="Изображения 1499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819525" y="124653675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633</xdr:row>
      <xdr:rowOff>76200</xdr:rowOff>
    </xdr:from>
    <xdr:to>
      <xdr:col>7</xdr:col>
      <xdr:colOff>0</xdr:colOff>
      <xdr:row>634</xdr:row>
      <xdr:rowOff>85725</xdr:rowOff>
    </xdr:to>
    <xdr:pic>
      <xdr:nvPicPr>
        <xdr:cNvPr id="526" name="Изображения 15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4806075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632</xdr:row>
      <xdr:rowOff>85725</xdr:rowOff>
    </xdr:from>
    <xdr:to>
      <xdr:col>7</xdr:col>
      <xdr:colOff>0</xdr:colOff>
      <xdr:row>633</xdr:row>
      <xdr:rowOff>95250</xdr:rowOff>
    </xdr:to>
    <xdr:pic>
      <xdr:nvPicPr>
        <xdr:cNvPr id="527" name="Изображения 1510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819525" y="124653675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633</xdr:row>
      <xdr:rowOff>76200</xdr:rowOff>
    </xdr:from>
    <xdr:to>
      <xdr:col>7</xdr:col>
      <xdr:colOff>0</xdr:colOff>
      <xdr:row>634</xdr:row>
      <xdr:rowOff>85725</xdr:rowOff>
    </xdr:to>
    <xdr:pic>
      <xdr:nvPicPr>
        <xdr:cNvPr id="528" name="Изображения 151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4806075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632</xdr:row>
      <xdr:rowOff>85725</xdr:rowOff>
    </xdr:from>
    <xdr:to>
      <xdr:col>7</xdr:col>
      <xdr:colOff>0</xdr:colOff>
      <xdr:row>633</xdr:row>
      <xdr:rowOff>95250</xdr:rowOff>
    </xdr:to>
    <xdr:pic>
      <xdr:nvPicPr>
        <xdr:cNvPr id="529" name="Изображения 1521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819525" y="124653675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633</xdr:row>
      <xdr:rowOff>76200</xdr:rowOff>
    </xdr:from>
    <xdr:to>
      <xdr:col>7</xdr:col>
      <xdr:colOff>0</xdr:colOff>
      <xdr:row>634</xdr:row>
      <xdr:rowOff>85725</xdr:rowOff>
    </xdr:to>
    <xdr:pic>
      <xdr:nvPicPr>
        <xdr:cNvPr id="530" name="Изображения 152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4806075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632</xdr:row>
      <xdr:rowOff>85725</xdr:rowOff>
    </xdr:from>
    <xdr:to>
      <xdr:col>7</xdr:col>
      <xdr:colOff>0</xdr:colOff>
      <xdr:row>633</xdr:row>
      <xdr:rowOff>95250</xdr:rowOff>
    </xdr:to>
    <xdr:pic>
      <xdr:nvPicPr>
        <xdr:cNvPr id="531" name="Изображения 1532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819525" y="124653675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633</xdr:row>
      <xdr:rowOff>76200</xdr:rowOff>
    </xdr:from>
    <xdr:to>
      <xdr:col>7</xdr:col>
      <xdr:colOff>0</xdr:colOff>
      <xdr:row>634</xdr:row>
      <xdr:rowOff>85725</xdr:rowOff>
    </xdr:to>
    <xdr:pic>
      <xdr:nvPicPr>
        <xdr:cNvPr id="532" name="Изображения 153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4806075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649</xdr:row>
      <xdr:rowOff>85725</xdr:rowOff>
    </xdr:from>
    <xdr:to>
      <xdr:col>7</xdr:col>
      <xdr:colOff>0</xdr:colOff>
      <xdr:row>650</xdr:row>
      <xdr:rowOff>95250</xdr:rowOff>
    </xdr:to>
    <xdr:pic>
      <xdr:nvPicPr>
        <xdr:cNvPr id="533" name="Изображения 1543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819525" y="127406400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650</xdr:row>
      <xdr:rowOff>76200</xdr:rowOff>
    </xdr:from>
    <xdr:to>
      <xdr:col>7</xdr:col>
      <xdr:colOff>0</xdr:colOff>
      <xdr:row>651</xdr:row>
      <xdr:rowOff>76200</xdr:rowOff>
    </xdr:to>
    <xdr:pic>
      <xdr:nvPicPr>
        <xdr:cNvPr id="534" name="Изображения 154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7558800"/>
          <a:ext cx="571500" cy="1619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649</xdr:row>
      <xdr:rowOff>85725</xdr:rowOff>
    </xdr:from>
    <xdr:to>
      <xdr:col>7</xdr:col>
      <xdr:colOff>0</xdr:colOff>
      <xdr:row>650</xdr:row>
      <xdr:rowOff>95250</xdr:rowOff>
    </xdr:to>
    <xdr:pic>
      <xdr:nvPicPr>
        <xdr:cNvPr id="535" name="Изображения 1554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819525" y="127406400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650</xdr:row>
      <xdr:rowOff>76200</xdr:rowOff>
    </xdr:from>
    <xdr:to>
      <xdr:col>7</xdr:col>
      <xdr:colOff>0</xdr:colOff>
      <xdr:row>651</xdr:row>
      <xdr:rowOff>76200</xdr:rowOff>
    </xdr:to>
    <xdr:pic>
      <xdr:nvPicPr>
        <xdr:cNvPr id="536" name="Изображения 155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7558800"/>
          <a:ext cx="571500" cy="1619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649</xdr:row>
      <xdr:rowOff>85725</xdr:rowOff>
    </xdr:from>
    <xdr:to>
      <xdr:col>7</xdr:col>
      <xdr:colOff>0</xdr:colOff>
      <xdr:row>650</xdr:row>
      <xdr:rowOff>95250</xdr:rowOff>
    </xdr:to>
    <xdr:pic>
      <xdr:nvPicPr>
        <xdr:cNvPr id="537" name="Изображения 1614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819525" y="127406400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650</xdr:row>
      <xdr:rowOff>76200</xdr:rowOff>
    </xdr:from>
    <xdr:to>
      <xdr:col>7</xdr:col>
      <xdr:colOff>0</xdr:colOff>
      <xdr:row>651</xdr:row>
      <xdr:rowOff>76200</xdr:rowOff>
    </xdr:to>
    <xdr:pic>
      <xdr:nvPicPr>
        <xdr:cNvPr id="538" name="Изображения 161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7558800"/>
          <a:ext cx="571500" cy="1619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649</xdr:row>
      <xdr:rowOff>85725</xdr:rowOff>
    </xdr:from>
    <xdr:to>
      <xdr:col>7</xdr:col>
      <xdr:colOff>0</xdr:colOff>
      <xdr:row>650</xdr:row>
      <xdr:rowOff>95250</xdr:rowOff>
    </xdr:to>
    <xdr:pic>
      <xdr:nvPicPr>
        <xdr:cNvPr id="539" name="Изображения 1636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819525" y="127406400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650</xdr:row>
      <xdr:rowOff>76200</xdr:rowOff>
    </xdr:from>
    <xdr:to>
      <xdr:col>7</xdr:col>
      <xdr:colOff>0</xdr:colOff>
      <xdr:row>651</xdr:row>
      <xdr:rowOff>76200</xdr:rowOff>
    </xdr:to>
    <xdr:pic>
      <xdr:nvPicPr>
        <xdr:cNvPr id="540" name="Изображения 163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7558800"/>
          <a:ext cx="571500" cy="1619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649</xdr:row>
      <xdr:rowOff>85725</xdr:rowOff>
    </xdr:from>
    <xdr:to>
      <xdr:col>7</xdr:col>
      <xdr:colOff>0</xdr:colOff>
      <xdr:row>650</xdr:row>
      <xdr:rowOff>95250</xdr:rowOff>
    </xdr:to>
    <xdr:pic>
      <xdr:nvPicPr>
        <xdr:cNvPr id="541" name="Изображения 1650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819525" y="127406400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650</xdr:row>
      <xdr:rowOff>76200</xdr:rowOff>
    </xdr:from>
    <xdr:to>
      <xdr:col>7</xdr:col>
      <xdr:colOff>0</xdr:colOff>
      <xdr:row>651</xdr:row>
      <xdr:rowOff>76200</xdr:rowOff>
    </xdr:to>
    <xdr:pic>
      <xdr:nvPicPr>
        <xdr:cNvPr id="542" name="Изображения 165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7558800"/>
          <a:ext cx="571500" cy="1619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649</xdr:row>
      <xdr:rowOff>85725</xdr:rowOff>
    </xdr:from>
    <xdr:to>
      <xdr:col>7</xdr:col>
      <xdr:colOff>0</xdr:colOff>
      <xdr:row>650</xdr:row>
      <xdr:rowOff>95250</xdr:rowOff>
    </xdr:to>
    <xdr:pic>
      <xdr:nvPicPr>
        <xdr:cNvPr id="543" name="Изображения 1661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819525" y="127406400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650</xdr:row>
      <xdr:rowOff>76200</xdr:rowOff>
    </xdr:from>
    <xdr:to>
      <xdr:col>7</xdr:col>
      <xdr:colOff>0</xdr:colOff>
      <xdr:row>651</xdr:row>
      <xdr:rowOff>76200</xdr:rowOff>
    </xdr:to>
    <xdr:pic>
      <xdr:nvPicPr>
        <xdr:cNvPr id="544" name="Изображения 166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7558800"/>
          <a:ext cx="571500" cy="1619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649</xdr:row>
      <xdr:rowOff>85725</xdr:rowOff>
    </xdr:from>
    <xdr:to>
      <xdr:col>7</xdr:col>
      <xdr:colOff>0</xdr:colOff>
      <xdr:row>650</xdr:row>
      <xdr:rowOff>95250</xdr:rowOff>
    </xdr:to>
    <xdr:pic>
      <xdr:nvPicPr>
        <xdr:cNvPr id="545" name="Изображения 1672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819525" y="127406400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650</xdr:row>
      <xdr:rowOff>76200</xdr:rowOff>
    </xdr:from>
    <xdr:to>
      <xdr:col>7</xdr:col>
      <xdr:colOff>0</xdr:colOff>
      <xdr:row>651</xdr:row>
      <xdr:rowOff>76200</xdr:rowOff>
    </xdr:to>
    <xdr:pic>
      <xdr:nvPicPr>
        <xdr:cNvPr id="546" name="Изображения 167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7558800"/>
          <a:ext cx="571500" cy="1619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649</xdr:row>
      <xdr:rowOff>85725</xdr:rowOff>
    </xdr:from>
    <xdr:to>
      <xdr:col>7</xdr:col>
      <xdr:colOff>0</xdr:colOff>
      <xdr:row>650</xdr:row>
      <xdr:rowOff>95250</xdr:rowOff>
    </xdr:to>
    <xdr:pic>
      <xdr:nvPicPr>
        <xdr:cNvPr id="547" name="Изображения 1683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819525" y="127406400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650</xdr:row>
      <xdr:rowOff>76200</xdr:rowOff>
    </xdr:from>
    <xdr:to>
      <xdr:col>7</xdr:col>
      <xdr:colOff>0</xdr:colOff>
      <xdr:row>651</xdr:row>
      <xdr:rowOff>76200</xdr:rowOff>
    </xdr:to>
    <xdr:pic>
      <xdr:nvPicPr>
        <xdr:cNvPr id="548" name="Изображения 168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7558800"/>
          <a:ext cx="571500" cy="1619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649</xdr:row>
      <xdr:rowOff>85725</xdr:rowOff>
    </xdr:from>
    <xdr:to>
      <xdr:col>7</xdr:col>
      <xdr:colOff>0</xdr:colOff>
      <xdr:row>650</xdr:row>
      <xdr:rowOff>95250</xdr:rowOff>
    </xdr:to>
    <xdr:pic>
      <xdr:nvPicPr>
        <xdr:cNvPr id="549" name="Изображения 1694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819525" y="127406400"/>
          <a:ext cx="571500" cy="171450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  <xdr:twoCellAnchor>
    <xdr:from>
      <xdr:col>5</xdr:col>
      <xdr:colOff>190500</xdr:colOff>
      <xdr:row>650</xdr:row>
      <xdr:rowOff>76200</xdr:rowOff>
    </xdr:from>
    <xdr:to>
      <xdr:col>7</xdr:col>
      <xdr:colOff>0</xdr:colOff>
      <xdr:row>651</xdr:row>
      <xdr:rowOff>76200</xdr:rowOff>
    </xdr:to>
    <xdr:pic>
      <xdr:nvPicPr>
        <xdr:cNvPr id="550" name="Изображения 169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9525" y="127558800"/>
          <a:ext cx="571500" cy="161925"/>
        </a:xfrm>
        <a:prstGeom prst="rect">
          <a:avLst/>
        </a:prstGeom>
        <a:noFill/>
        <a:ln>
          <a:noFill/>
        </a:ln>
        <a:effectLst>
          <a:outerShdw dist="17819" dir="2700000" algn="ctr" rotWithShape="0">
            <a:srgbClr val="000000"/>
          </a:outerShdw>
        </a:effectLst>
        <a:extLst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427"/>
  <sheetViews>
    <sheetView view="pageBreakPreview" topLeftCell="A363" zoomScale="79" zoomScaleNormal="88" zoomScaleSheetLayoutView="79" workbookViewId="0">
      <selection sqref="A1:XFD1048576"/>
    </sheetView>
  </sheetViews>
  <sheetFormatPr defaultRowHeight="12"/>
  <cols>
    <col min="1" max="1" width="4.28515625" style="1" customWidth="1"/>
    <col min="2" max="2" width="22.5703125" style="1" customWidth="1"/>
    <col min="3" max="3" width="4" style="1" customWidth="1"/>
    <col min="4" max="4" width="6" style="12" customWidth="1"/>
    <col min="5" max="5" width="4.42578125" style="1" customWidth="1"/>
    <col min="6" max="6" width="5.7109375" style="1" customWidth="1"/>
    <col min="7" max="7" width="4.140625" style="1" customWidth="1"/>
    <col min="8" max="8" width="6" style="1" customWidth="1"/>
    <col min="9" max="9" width="4.85546875" style="1" customWidth="1"/>
    <col min="10" max="10" width="5.7109375" style="1" customWidth="1"/>
    <col min="11" max="12" width="3.7109375" style="1" customWidth="1"/>
    <col min="13" max="13" width="5.140625" style="13" customWidth="1"/>
    <col min="14" max="14" width="9.85546875" style="14" customWidth="1"/>
    <col min="15" max="15" width="7.5703125" style="1" customWidth="1"/>
    <col min="16" max="17" width="7.28515625" style="1" customWidth="1"/>
    <col min="18" max="18" width="6.7109375" style="1" customWidth="1"/>
    <col min="19" max="19" width="6.42578125" style="1" customWidth="1"/>
    <col min="20" max="20" width="5.7109375" style="1" customWidth="1"/>
    <col min="21" max="21" width="5.42578125" style="1" customWidth="1"/>
    <col min="22" max="22" width="5" style="1" customWidth="1"/>
    <col min="23" max="23" width="12.140625" style="1" customWidth="1"/>
    <col min="24" max="24" width="3.7109375" style="1" customWidth="1"/>
    <col min="25" max="25" width="3.28515625" style="1" customWidth="1"/>
    <col min="26" max="26" width="25" style="1" customWidth="1"/>
    <col min="27" max="27" width="21.7109375" style="1" hidden="1" customWidth="1"/>
    <col min="28" max="16384" width="9.140625" style="1"/>
  </cols>
  <sheetData>
    <row r="1" spans="1:28" ht="12" customHeight="1">
      <c r="A1" s="4"/>
      <c r="B1" s="4"/>
      <c r="C1" s="4"/>
      <c r="D1" s="23"/>
      <c r="E1" s="4"/>
      <c r="F1" s="4"/>
      <c r="G1" s="4"/>
      <c r="H1" s="4"/>
      <c r="I1" s="4"/>
      <c r="J1" s="4"/>
      <c r="K1" s="4"/>
      <c r="L1" s="4"/>
      <c r="M1" s="68"/>
      <c r="N1" s="69"/>
      <c r="O1" s="4"/>
      <c r="P1" s="321" t="s">
        <v>1</v>
      </c>
      <c r="Q1" s="321"/>
      <c r="R1" s="321"/>
      <c r="S1" s="321"/>
      <c r="T1" s="321"/>
      <c r="U1" s="321"/>
      <c r="V1" s="321"/>
      <c r="W1" s="321"/>
      <c r="X1" s="4"/>
      <c r="Y1" s="4"/>
    </row>
    <row r="2" spans="1:28" ht="138.75">
      <c r="A2" s="70" t="s">
        <v>0</v>
      </c>
      <c r="B2" s="24" t="s">
        <v>2</v>
      </c>
      <c r="C2" s="25" t="s">
        <v>3</v>
      </c>
      <c r="D2" s="25" t="s">
        <v>4</v>
      </c>
      <c r="E2" s="25" t="s">
        <v>5</v>
      </c>
      <c r="F2" s="25" t="s">
        <v>6</v>
      </c>
      <c r="G2" s="25" t="s">
        <v>7</v>
      </c>
      <c r="H2" s="25" t="s">
        <v>8</v>
      </c>
      <c r="I2" s="71" t="s">
        <v>9</v>
      </c>
      <c r="J2" s="71" t="s">
        <v>10</v>
      </c>
      <c r="K2" s="71" t="s">
        <v>11</v>
      </c>
      <c r="L2" s="71" t="s">
        <v>12</v>
      </c>
      <c r="M2" s="71" t="s">
        <v>13</v>
      </c>
      <c r="N2" s="72" t="s">
        <v>14</v>
      </c>
      <c r="O2" s="25" t="s">
        <v>15</v>
      </c>
      <c r="P2" s="25" t="s">
        <v>16</v>
      </c>
      <c r="Q2" s="25" t="s">
        <v>17</v>
      </c>
      <c r="R2" s="25" t="s">
        <v>18</v>
      </c>
      <c r="S2" s="25" t="s">
        <v>19</v>
      </c>
      <c r="T2" s="26" t="s">
        <v>20</v>
      </c>
      <c r="U2" s="25" t="s">
        <v>21</v>
      </c>
      <c r="V2" s="25" t="s">
        <v>22</v>
      </c>
      <c r="W2" s="24" t="s">
        <v>522</v>
      </c>
      <c r="X2" s="70" t="s">
        <v>23</v>
      </c>
      <c r="Y2" s="70" t="s">
        <v>24</v>
      </c>
    </row>
    <row r="3" spans="1:28">
      <c r="A3" s="165">
        <v>1</v>
      </c>
      <c r="B3" s="166" t="s">
        <v>25</v>
      </c>
      <c r="C3" s="166" t="s">
        <v>26</v>
      </c>
      <c r="D3" s="167" t="s">
        <v>27</v>
      </c>
      <c r="E3" s="166" t="s">
        <v>28</v>
      </c>
      <c r="F3" s="168">
        <v>2006</v>
      </c>
      <c r="G3" s="168"/>
      <c r="H3" s="169"/>
      <c r="I3" s="170">
        <v>137</v>
      </c>
      <c r="J3" s="170" t="s">
        <v>29</v>
      </c>
      <c r="K3" s="170" t="s">
        <v>29</v>
      </c>
      <c r="L3" s="170" t="s">
        <v>29</v>
      </c>
      <c r="M3" s="170" t="s">
        <v>30</v>
      </c>
      <c r="N3" s="171">
        <v>42664</v>
      </c>
      <c r="O3" s="172">
        <v>2573</v>
      </c>
      <c r="P3" s="172">
        <v>1.2</v>
      </c>
      <c r="Q3" s="172">
        <v>0.6</v>
      </c>
      <c r="R3" s="172">
        <v>1.8</v>
      </c>
      <c r="S3" s="172">
        <v>1.4</v>
      </c>
      <c r="T3" s="172">
        <v>1</v>
      </c>
      <c r="U3" s="172">
        <v>1</v>
      </c>
      <c r="V3" s="172">
        <v>1</v>
      </c>
      <c r="W3" s="173">
        <f>ROUND(O3*P3*Q3*R3*S3*T3*U3*V3,2)</f>
        <v>4668.45</v>
      </c>
      <c r="X3" s="174">
        <v>10</v>
      </c>
      <c r="Y3" s="174">
        <v>4</v>
      </c>
      <c r="Z3" s="250"/>
      <c r="AB3" s="1">
        <v>1</v>
      </c>
    </row>
    <row r="4" spans="1:28" s="133" customFormat="1">
      <c r="A4" s="186">
        <v>2</v>
      </c>
      <c r="B4" s="187" t="s">
        <v>25</v>
      </c>
      <c r="C4" s="187" t="s">
        <v>26</v>
      </c>
      <c r="D4" s="188" t="s">
        <v>31</v>
      </c>
      <c r="E4" s="187" t="s">
        <v>28</v>
      </c>
      <c r="F4" s="189">
        <v>2006</v>
      </c>
      <c r="G4" s="189"/>
      <c r="H4" s="190"/>
      <c r="I4" s="191">
        <v>137</v>
      </c>
      <c r="J4" s="191" t="s">
        <v>29</v>
      </c>
      <c r="K4" s="191" t="s">
        <v>29</v>
      </c>
      <c r="L4" s="191" t="s">
        <v>29</v>
      </c>
      <c r="M4" s="191" t="s">
        <v>30</v>
      </c>
      <c r="N4" s="192">
        <v>42379</v>
      </c>
      <c r="O4" s="193">
        <v>2573</v>
      </c>
      <c r="P4" s="193">
        <v>1.2</v>
      </c>
      <c r="Q4" s="193">
        <v>0.6</v>
      </c>
      <c r="R4" s="193">
        <v>1.8</v>
      </c>
      <c r="S4" s="193">
        <v>1.4</v>
      </c>
      <c r="T4" s="193">
        <v>1</v>
      </c>
      <c r="U4" s="193">
        <v>1</v>
      </c>
      <c r="V4" s="193">
        <v>1</v>
      </c>
      <c r="W4" s="194">
        <f t="shared" ref="W4:W67" si="0">ROUND(O4*P4*Q4*R4*S4*T4*U4*V4,2)</f>
        <v>4668.45</v>
      </c>
      <c r="X4" s="195">
        <v>1</v>
      </c>
      <c r="Y4" s="195">
        <v>1</v>
      </c>
      <c r="Z4" s="133" t="s">
        <v>515</v>
      </c>
    </row>
    <row r="5" spans="1:28" s="33" customFormat="1">
      <c r="A5" s="23">
        <v>3</v>
      </c>
      <c r="B5" s="80" t="s">
        <v>32</v>
      </c>
      <c r="C5" s="80" t="s">
        <v>26</v>
      </c>
      <c r="D5" s="24" t="s">
        <v>33</v>
      </c>
      <c r="E5" s="80" t="s">
        <v>28</v>
      </c>
      <c r="F5" s="81">
        <v>2006</v>
      </c>
      <c r="G5" s="81"/>
      <c r="H5" s="82"/>
      <c r="I5" s="103">
        <v>167</v>
      </c>
      <c r="J5" s="103" t="s">
        <v>29</v>
      </c>
      <c r="K5" s="103" t="s">
        <v>29</v>
      </c>
      <c r="L5" s="103" t="s">
        <v>29</v>
      </c>
      <c r="M5" s="103" t="s">
        <v>30</v>
      </c>
      <c r="N5" s="83">
        <v>42746</v>
      </c>
      <c r="O5" s="84">
        <v>2573</v>
      </c>
      <c r="P5" s="84">
        <v>1.2</v>
      </c>
      <c r="Q5" s="84">
        <v>0.8</v>
      </c>
      <c r="R5" s="84">
        <v>1.8</v>
      </c>
      <c r="S5" s="84">
        <v>1.6</v>
      </c>
      <c r="T5" s="84">
        <v>1</v>
      </c>
      <c r="U5" s="84">
        <v>1</v>
      </c>
      <c r="V5" s="84">
        <v>1</v>
      </c>
      <c r="W5" s="84">
        <f t="shared" si="0"/>
        <v>7113.83</v>
      </c>
      <c r="X5" s="85">
        <v>1</v>
      </c>
      <c r="Y5" s="85">
        <v>1</v>
      </c>
    </row>
    <row r="6" spans="1:28">
      <c r="A6" s="165">
        <v>4</v>
      </c>
      <c r="B6" s="175" t="s">
        <v>34</v>
      </c>
      <c r="C6" s="166" t="s">
        <v>35</v>
      </c>
      <c r="D6" s="167" t="s">
        <v>36</v>
      </c>
      <c r="E6" s="166" t="s">
        <v>37</v>
      </c>
      <c r="F6" s="168">
        <v>2004</v>
      </c>
      <c r="G6" s="168"/>
      <c r="H6" s="169"/>
      <c r="I6" s="176"/>
      <c r="J6" s="176">
        <v>26700</v>
      </c>
      <c r="K6" s="177"/>
      <c r="L6" s="176"/>
      <c r="M6" s="178" t="s">
        <v>38</v>
      </c>
      <c r="N6" s="171">
        <v>42386</v>
      </c>
      <c r="O6" s="172">
        <v>5284</v>
      </c>
      <c r="P6" s="172">
        <v>1.2</v>
      </c>
      <c r="Q6" s="172">
        <v>0.5</v>
      </c>
      <c r="R6" s="172">
        <v>1.8</v>
      </c>
      <c r="S6" s="172">
        <v>1</v>
      </c>
      <c r="T6" s="172">
        <v>1</v>
      </c>
      <c r="U6" s="172">
        <v>1</v>
      </c>
      <c r="V6" s="172">
        <v>1</v>
      </c>
      <c r="W6" s="173">
        <f t="shared" si="0"/>
        <v>5706.72</v>
      </c>
      <c r="X6" s="174">
        <v>1</v>
      </c>
      <c r="Y6" s="174">
        <v>1</v>
      </c>
    </row>
    <row r="7" spans="1:28" ht="24">
      <c r="A7" s="23">
        <v>5</v>
      </c>
      <c r="B7" s="73" t="s">
        <v>39</v>
      </c>
      <c r="C7" s="73" t="s">
        <v>40</v>
      </c>
      <c r="D7" s="24">
        <v>957</v>
      </c>
      <c r="E7" s="73" t="s">
        <v>41</v>
      </c>
      <c r="F7" s="74">
        <v>2010</v>
      </c>
      <c r="G7" s="74"/>
      <c r="H7" s="74"/>
      <c r="I7" s="87"/>
      <c r="J7" s="87">
        <v>6300</v>
      </c>
      <c r="K7" s="88"/>
      <c r="L7" s="87"/>
      <c r="M7" s="103" t="s">
        <v>38</v>
      </c>
      <c r="N7" s="77">
        <v>42752</v>
      </c>
      <c r="O7" s="49">
        <v>3509</v>
      </c>
      <c r="P7" s="49">
        <v>1.2</v>
      </c>
      <c r="Q7" s="49">
        <v>0.75</v>
      </c>
      <c r="R7" s="49">
        <v>1.8</v>
      </c>
      <c r="S7" s="49">
        <v>1</v>
      </c>
      <c r="T7" s="49">
        <v>1</v>
      </c>
      <c r="U7" s="49">
        <v>1</v>
      </c>
      <c r="V7" s="49">
        <v>1</v>
      </c>
      <c r="W7" s="78">
        <f t="shared" si="0"/>
        <v>5684.58</v>
      </c>
      <c r="X7" s="4">
        <v>1</v>
      </c>
      <c r="Y7" s="4">
        <v>1</v>
      </c>
    </row>
    <row r="8" spans="1:28">
      <c r="A8" s="165">
        <v>6</v>
      </c>
      <c r="B8" s="166" t="s">
        <v>42</v>
      </c>
      <c r="C8" s="166" t="s">
        <v>43</v>
      </c>
      <c r="D8" s="167">
        <v>8162</v>
      </c>
      <c r="E8" s="166"/>
      <c r="F8" s="168">
        <v>1980</v>
      </c>
      <c r="G8" s="168"/>
      <c r="H8" s="168"/>
      <c r="I8" s="176"/>
      <c r="J8" s="176"/>
      <c r="K8" s="177"/>
      <c r="L8" s="176"/>
      <c r="M8" s="170" t="s">
        <v>44</v>
      </c>
      <c r="N8" s="171">
        <v>42754</v>
      </c>
      <c r="O8" s="172">
        <v>1124</v>
      </c>
      <c r="P8" s="172">
        <v>0.8</v>
      </c>
      <c r="Q8" s="172">
        <v>1</v>
      </c>
      <c r="R8" s="172">
        <v>1.8</v>
      </c>
      <c r="S8" s="172">
        <v>1</v>
      </c>
      <c r="T8" s="172">
        <v>1</v>
      </c>
      <c r="U8" s="172">
        <v>1</v>
      </c>
      <c r="V8" s="172">
        <v>1.24</v>
      </c>
      <c r="W8" s="173">
        <f t="shared" si="0"/>
        <v>2007.01</v>
      </c>
      <c r="X8" s="174">
        <v>1</v>
      </c>
      <c r="Y8" s="174">
        <v>1</v>
      </c>
    </row>
    <row r="9" spans="1:28">
      <c r="A9" s="23">
        <v>7</v>
      </c>
      <c r="B9" s="73" t="s">
        <v>45</v>
      </c>
      <c r="C9" s="73" t="s">
        <v>40</v>
      </c>
      <c r="D9" s="24">
        <v>507</v>
      </c>
      <c r="E9" s="73" t="s">
        <v>46</v>
      </c>
      <c r="F9" s="74">
        <v>2010</v>
      </c>
      <c r="G9" s="74"/>
      <c r="H9" s="74"/>
      <c r="I9" s="87">
        <v>112</v>
      </c>
      <c r="J9" s="87"/>
      <c r="K9" s="88"/>
      <c r="L9" s="87"/>
      <c r="M9" s="76" t="s">
        <v>30</v>
      </c>
      <c r="N9" s="77">
        <v>42759</v>
      </c>
      <c r="O9" s="49">
        <v>2573</v>
      </c>
      <c r="P9" s="49">
        <v>1.2</v>
      </c>
      <c r="Q9" s="49">
        <v>0.7</v>
      </c>
      <c r="R9" s="49">
        <v>1.8</v>
      </c>
      <c r="S9" s="49">
        <v>1.2</v>
      </c>
      <c r="T9" s="49">
        <v>1</v>
      </c>
      <c r="U9" s="49">
        <v>1</v>
      </c>
      <c r="V9" s="49">
        <v>1</v>
      </c>
      <c r="W9" s="78">
        <f t="shared" si="0"/>
        <v>4668.45</v>
      </c>
      <c r="X9" s="4">
        <v>1</v>
      </c>
      <c r="Y9" s="4">
        <v>1</v>
      </c>
    </row>
    <row r="10" spans="1:28">
      <c r="A10" s="23">
        <v>8</v>
      </c>
      <c r="B10" s="73" t="s">
        <v>45</v>
      </c>
      <c r="C10" s="73" t="s">
        <v>40</v>
      </c>
      <c r="D10" s="24">
        <v>509</v>
      </c>
      <c r="E10" s="73" t="s">
        <v>46</v>
      </c>
      <c r="F10" s="74">
        <v>2010</v>
      </c>
      <c r="G10" s="74"/>
      <c r="H10" s="74"/>
      <c r="I10" s="87">
        <v>112</v>
      </c>
      <c r="J10" s="87"/>
      <c r="K10" s="88"/>
      <c r="L10" s="87"/>
      <c r="M10" s="76" t="s">
        <v>30</v>
      </c>
      <c r="N10" s="77">
        <v>42759</v>
      </c>
      <c r="O10" s="49">
        <v>2573</v>
      </c>
      <c r="P10" s="49">
        <v>1.2</v>
      </c>
      <c r="Q10" s="49">
        <v>0.7</v>
      </c>
      <c r="R10" s="49">
        <v>1.8</v>
      </c>
      <c r="S10" s="49">
        <v>1.2</v>
      </c>
      <c r="T10" s="49">
        <v>1</v>
      </c>
      <c r="U10" s="49">
        <v>1</v>
      </c>
      <c r="V10" s="49">
        <v>1</v>
      </c>
      <c r="W10" s="78">
        <f t="shared" si="0"/>
        <v>4668.45</v>
      </c>
      <c r="X10" s="4">
        <v>1</v>
      </c>
      <c r="Y10" s="4">
        <v>1</v>
      </c>
    </row>
    <row r="11" spans="1:28">
      <c r="A11" s="23">
        <v>9</v>
      </c>
      <c r="B11" s="73" t="s">
        <v>45</v>
      </c>
      <c r="C11" s="73" t="s">
        <v>40</v>
      </c>
      <c r="D11" s="24">
        <v>510</v>
      </c>
      <c r="E11" s="73" t="s">
        <v>46</v>
      </c>
      <c r="F11" s="74">
        <v>2010</v>
      </c>
      <c r="G11" s="74"/>
      <c r="H11" s="74"/>
      <c r="I11" s="87">
        <v>112</v>
      </c>
      <c r="J11" s="87"/>
      <c r="K11" s="88"/>
      <c r="L11" s="87"/>
      <c r="M11" s="76" t="s">
        <v>30</v>
      </c>
      <c r="N11" s="77">
        <v>42759</v>
      </c>
      <c r="O11" s="49">
        <v>2573</v>
      </c>
      <c r="P11" s="49">
        <v>1.2</v>
      </c>
      <c r="Q11" s="49">
        <v>0.7</v>
      </c>
      <c r="R11" s="49">
        <v>1.8</v>
      </c>
      <c r="S11" s="49">
        <v>1.2</v>
      </c>
      <c r="T11" s="49">
        <v>1</v>
      </c>
      <c r="U11" s="49">
        <v>1</v>
      </c>
      <c r="V11" s="49">
        <v>1</v>
      </c>
      <c r="W11" s="78">
        <f t="shared" si="0"/>
        <v>4668.45</v>
      </c>
      <c r="X11" s="4">
        <v>1</v>
      </c>
      <c r="Y11" s="4">
        <v>1</v>
      </c>
    </row>
    <row r="12" spans="1:28">
      <c r="A12" s="23">
        <v>10</v>
      </c>
      <c r="B12" s="73" t="s">
        <v>45</v>
      </c>
      <c r="C12" s="73" t="s">
        <v>40</v>
      </c>
      <c r="D12" s="24">
        <v>504</v>
      </c>
      <c r="E12" s="73" t="s">
        <v>46</v>
      </c>
      <c r="F12" s="74">
        <v>2010</v>
      </c>
      <c r="G12" s="74"/>
      <c r="H12" s="74"/>
      <c r="I12" s="87">
        <v>112</v>
      </c>
      <c r="J12" s="87"/>
      <c r="K12" s="88"/>
      <c r="L12" s="87"/>
      <c r="M12" s="76" t="s">
        <v>30</v>
      </c>
      <c r="N12" s="77">
        <v>42759</v>
      </c>
      <c r="O12" s="49">
        <v>2573</v>
      </c>
      <c r="P12" s="49">
        <v>1.2</v>
      </c>
      <c r="Q12" s="49">
        <v>0.7</v>
      </c>
      <c r="R12" s="49">
        <v>1.8</v>
      </c>
      <c r="S12" s="49">
        <v>1.2</v>
      </c>
      <c r="T12" s="49">
        <v>1</v>
      </c>
      <c r="U12" s="49">
        <v>1</v>
      </c>
      <c r="V12" s="49">
        <v>1</v>
      </c>
      <c r="W12" s="78">
        <f t="shared" si="0"/>
        <v>4668.45</v>
      </c>
      <c r="X12" s="4">
        <v>1</v>
      </c>
      <c r="Y12" s="4">
        <v>1</v>
      </c>
    </row>
    <row r="13" spans="1:28">
      <c r="A13" s="23">
        <v>11</v>
      </c>
      <c r="B13" s="73" t="s">
        <v>45</v>
      </c>
      <c r="C13" s="73" t="s">
        <v>40</v>
      </c>
      <c r="D13" s="24">
        <v>506</v>
      </c>
      <c r="E13" s="73" t="s">
        <v>46</v>
      </c>
      <c r="F13" s="74">
        <v>2010</v>
      </c>
      <c r="G13" s="74"/>
      <c r="H13" s="74"/>
      <c r="I13" s="87">
        <v>112</v>
      </c>
      <c r="J13" s="87"/>
      <c r="K13" s="88"/>
      <c r="L13" s="87"/>
      <c r="M13" s="76" t="s">
        <v>30</v>
      </c>
      <c r="N13" s="77">
        <v>42759</v>
      </c>
      <c r="O13" s="49">
        <v>2573</v>
      </c>
      <c r="P13" s="49">
        <v>1.2</v>
      </c>
      <c r="Q13" s="49">
        <v>0.7</v>
      </c>
      <c r="R13" s="49">
        <v>1.8</v>
      </c>
      <c r="S13" s="49">
        <v>1.2</v>
      </c>
      <c r="T13" s="49">
        <v>1</v>
      </c>
      <c r="U13" s="49">
        <v>1</v>
      </c>
      <c r="V13" s="49">
        <v>1</v>
      </c>
      <c r="W13" s="78">
        <f t="shared" si="0"/>
        <v>4668.45</v>
      </c>
      <c r="X13" s="4">
        <v>1</v>
      </c>
      <c r="Y13" s="4">
        <v>1</v>
      </c>
    </row>
    <row r="14" spans="1:28">
      <c r="A14" s="23">
        <v>12</v>
      </c>
      <c r="B14" s="73" t="s">
        <v>45</v>
      </c>
      <c r="C14" s="73" t="s">
        <v>40</v>
      </c>
      <c r="D14" s="24">
        <v>508</v>
      </c>
      <c r="E14" s="73" t="s">
        <v>46</v>
      </c>
      <c r="F14" s="74">
        <v>2010</v>
      </c>
      <c r="G14" s="74"/>
      <c r="H14" s="74"/>
      <c r="I14" s="87">
        <v>112</v>
      </c>
      <c r="J14" s="87"/>
      <c r="K14" s="88"/>
      <c r="L14" s="87"/>
      <c r="M14" s="76" t="s">
        <v>30</v>
      </c>
      <c r="N14" s="77">
        <v>42759</v>
      </c>
      <c r="O14" s="49">
        <v>2573</v>
      </c>
      <c r="P14" s="49">
        <v>1.2</v>
      </c>
      <c r="Q14" s="49">
        <v>0.7</v>
      </c>
      <c r="R14" s="49">
        <v>1.8</v>
      </c>
      <c r="S14" s="49">
        <v>1.2</v>
      </c>
      <c r="T14" s="49">
        <v>1</v>
      </c>
      <c r="U14" s="49">
        <v>1</v>
      </c>
      <c r="V14" s="49">
        <v>1</v>
      </c>
      <c r="W14" s="78">
        <f t="shared" si="0"/>
        <v>4668.45</v>
      </c>
      <c r="X14" s="4">
        <v>1</v>
      </c>
      <c r="Y14" s="4">
        <v>1</v>
      </c>
    </row>
    <row r="15" spans="1:28">
      <c r="A15" s="23">
        <v>13</v>
      </c>
      <c r="B15" s="73" t="s">
        <v>45</v>
      </c>
      <c r="C15" s="73" t="s">
        <v>40</v>
      </c>
      <c r="D15" s="24">
        <v>621</v>
      </c>
      <c r="E15" s="73" t="s">
        <v>46</v>
      </c>
      <c r="F15" s="74">
        <v>2010</v>
      </c>
      <c r="G15" s="74"/>
      <c r="H15" s="74"/>
      <c r="I15" s="87">
        <v>112</v>
      </c>
      <c r="J15" s="87"/>
      <c r="K15" s="88"/>
      <c r="L15" s="87"/>
      <c r="M15" s="76" t="s">
        <v>30</v>
      </c>
      <c r="N15" s="77">
        <v>42771</v>
      </c>
      <c r="O15" s="49">
        <v>2573</v>
      </c>
      <c r="P15" s="49">
        <v>1.2</v>
      </c>
      <c r="Q15" s="49">
        <v>0.7</v>
      </c>
      <c r="R15" s="49">
        <v>1.8</v>
      </c>
      <c r="S15" s="49">
        <v>1.2</v>
      </c>
      <c r="T15" s="49">
        <v>1</v>
      </c>
      <c r="U15" s="49">
        <v>1</v>
      </c>
      <c r="V15" s="49">
        <v>1</v>
      </c>
      <c r="W15" s="78">
        <f t="shared" si="0"/>
        <v>4668.45</v>
      </c>
      <c r="X15" s="4">
        <v>2</v>
      </c>
      <c r="Y15" s="4">
        <v>1</v>
      </c>
    </row>
    <row r="16" spans="1:28">
      <c r="A16" s="23">
        <v>14</v>
      </c>
      <c r="B16" s="73" t="s">
        <v>47</v>
      </c>
      <c r="C16" s="73" t="s">
        <v>48</v>
      </c>
      <c r="D16" s="24" t="s">
        <v>49</v>
      </c>
      <c r="E16" s="73" t="s">
        <v>28</v>
      </c>
      <c r="F16" s="74">
        <v>2007</v>
      </c>
      <c r="G16" s="74"/>
      <c r="H16" s="75"/>
      <c r="I16" s="89">
        <v>99</v>
      </c>
      <c r="J16" s="89"/>
      <c r="K16" s="90"/>
      <c r="L16" s="89"/>
      <c r="M16" s="91" t="s">
        <v>30</v>
      </c>
      <c r="N16" s="77">
        <v>42771</v>
      </c>
      <c r="O16" s="49">
        <v>2573</v>
      </c>
      <c r="P16" s="49">
        <v>1.2</v>
      </c>
      <c r="Q16" s="49">
        <v>0.85</v>
      </c>
      <c r="R16" s="49">
        <v>1.8</v>
      </c>
      <c r="S16" s="49">
        <v>1.1000000000000001</v>
      </c>
      <c r="T16" s="49">
        <v>1</v>
      </c>
      <c r="U16" s="49">
        <v>1</v>
      </c>
      <c r="V16" s="49">
        <v>1</v>
      </c>
      <c r="W16" s="78">
        <f t="shared" si="0"/>
        <v>5196.43</v>
      </c>
      <c r="X16" s="4">
        <v>2</v>
      </c>
      <c r="Y16" s="4">
        <v>1</v>
      </c>
    </row>
    <row r="17" spans="1:26">
      <c r="A17" s="23">
        <v>15</v>
      </c>
      <c r="B17" s="73" t="s">
        <v>50</v>
      </c>
      <c r="C17" s="73" t="s">
        <v>51</v>
      </c>
      <c r="D17" s="24" t="s">
        <v>52</v>
      </c>
      <c r="E17" s="73" t="s">
        <v>53</v>
      </c>
      <c r="F17" s="74">
        <v>2003</v>
      </c>
      <c r="G17" s="74"/>
      <c r="H17" s="75"/>
      <c r="I17" s="87"/>
      <c r="J17" s="87">
        <v>19360</v>
      </c>
      <c r="K17" s="88"/>
      <c r="L17" s="87"/>
      <c r="M17" s="103" t="s">
        <v>38</v>
      </c>
      <c r="N17" s="77">
        <v>42772</v>
      </c>
      <c r="O17" s="49">
        <v>5284</v>
      </c>
      <c r="P17" s="49">
        <v>1.2</v>
      </c>
      <c r="Q17" s="49">
        <v>1</v>
      </c>
      <c r="R17" s="49">
        <v>1.8</v>
      </c>
      <c r="S17" s="49">
        <v>1</v>
      </c>
      <c r="T17" s="49">
        <v>1</v>
      </c>
      <c r="U17" s="49">
        <v>1</v>
      </c>
      <c r="V17" s="49">
        <v>1</v>
      </c>
      <c r="W17" s="78">
        <f t="shared" si="0"/>
        <v>11413.44</v>
      </c>
      <c r="X17" s="4">
        <v>2</v>
      </c>
      <c r="Y17" s="4">
        <v>1</v>
      </c>
    </row>
    <row r="18" spans="1:26">
      <c r="A18" s="165">
        <v>16</v>
      </c>
      <c r="B18" s="166" t="s">
        <v>54</v>
      </c>
      <c r="C18" s="166" t="s">
        <v>55</v>
      </c>
      <c r="D18" s="167" t="s">
        <v>56</v>
      </c>
      <c r="E18" s="166" t="s">
        <v>53</v>
      </c>
      <c r="F18" s="168">
        <v>2004</v>
      </c>
      <c r="G18" s="168"/>
      <c r="H18" s="169"/>
      <c r="I18" s="176"/>
      <c r="J18" s="176" t="s">
        <v>57</v>
      </c>
      <c r="K18" s="177"/>
      <c r="L18" s="176">
        <v>13</v>
      </c>
      <c r="M18" s="178" t="s">
        <v>57</v>
      </c>
      <c r="N18" s="171">
        <v>42406</v>
      </c>
      <c r="O18" s="172">
        <v>2808</v>
      </c>
      <c r="P18" s="172">
        <v>1.2</v>
      </c>
      <c r="Q18" s="172">
        <v>0.5</v>
      </c>
      <c r="R18" s="172">
        <v>1.8</v>
      </c>
      <c r="S18" s="172">
        <v>1</v>
      </c>
      <c r="T18" s="172">
        <v>1</v>
      </c>
      <c r="U18" s="172">
        <v>1</v>
      </c>
      <c r="V18" s="172">
        <v>1</v>
      </c>
      <c r="W18" s="173">
        <f t="shared" si="0"/>
        <v>3032.64</v>
      </c>
      <c r="X18" s="174">
        <v>2</v>
      </c>
      <c r="Y18" s="174">
        <v>1</v>
      </c>
    </row>
    <row r="19" spans="1:26">
      <c r="A19" s="23">
        <v>17</v>
      </c>
      <c r="B19" s="73" t="s">
        <v>32</v>
      </c>
      <c r="C19" s="73" t="s">
        <v>40</v>
      </c>
      <c r="D19" s="27" t="s">
        <v>60</v>
      </c>
      <c r="E19" s="73" t="s">
        <v>61</v>
      </c>
      <c r="F19" s="74">
        <v>2002</v>
      </c>
      <c r="G19" s="74"/>
      <c r="H19" s="75"/>
      <c r="I19" s="75">
        <v>149</v>
      </c>
      <c r="J19" s="75" t="s">
        <v>29</v>
      </c>
      <c r="K19" s="75" t="s">
        <v>29</v>
      </c>
      <c r="L19" s="75" t="s">
        <v>29</v>
      </c>
      <c r="M19" s="28" t="s">
        <v>30</v>
      </c>
      <c r="N19" s="77">
        <v>42786</v>
      </c>
      <c r="O19" s="49">
        <v>2573</v>
      </c>
      <c r="P19" s="49">
        <v>1.2</v>
      </c>
      <c r="Q19" s="49">
        <v>0.5</v>
      </c>
      <c r="R19" s="49">
        <v>1.8</v>
      </c>
      <c r="S19" s="49">
        <v>1.4</v>
      </c>
      <c r="T19" s="49">
        <v>1</v>
      </c>
      <c r="U19" s="49">
        <v>1</v>
      </c>
      <c r="V19" s="49">
        <v>1</v>
      </c>
      <c r="W19" s="78">
        <f t="shared" si="0"/>
        <v>3890.38</v>
      </c>
      <c r="X19" s="4">
        <v>2</v>
      </c>
      <c r="Y19" s="4">
        <v>1</v>
      </c>
    </row>
    <row r="20" spans="1:26">
      <c r="A20" s="23">
        <v>18</v>
      </c>
      <c r="B20" s="4" t="s">
        <v>62</v>
      </c>
      <c r="C20" s="4" t="s">
        <v>63</v>
      </c>
      <c r="D20" s="68">
        <v>836</v>
      </c>
      <c r="E20" s="4" t="s">
        <v>64</v>
      </c>
      <c r="F20" s="4">
        <v>2011</v>
      </c>
      <c r="G20" s="4"/>
      <c r="H20" s="4"/>
      <c r="I20" s="4">
        <v>107</v>
      </c>
      <c r="J20" s="4"/>
      <c r="K20" s="4"/>
      <c r="L20" s="4"/>
      <c r="M20" s="23" t="s">
        <v>30</v>
      </c>
      <c r="N20" s="69">
        <v>42789</v>
      </c>
      <c r="O20" s="49">
        <v>2573</v>
      </c>
      <c r="P20" s="49">
        <v>1.2</v>
      </c>
      <c r="Q20" s="49">
        <v>0.75</v>
      </c>
      <c r="R20" s="49">
        <v>1.8</v>
      </c>
      <c r="S20" s="49">
        <v>1.2</v>
      </c>
      <c r="T20" s="49">
        <v>1</v>
      </c>
      <c r="U20" s="49">
        <v>1</v>
      </c>
      <c r="V20" s="49">
        <v>1</v>
      </c>
      <c r="W20" s="78">
        <f t="shared" si="0"/>
        <v>5001.91</v>
      </c>
      <c r="X20" s="4">
        <v>2</v>
      </c>
      <c r="Y20" s="4">
        <v>1</v>
      </c>
    </row>
    <row r="21" spans="1:26">
      <c r="A21" s="23">
        <v>19</v>
      </c>
      <c r="B21" s="4" t="s">
        <v>65</v>
      </c>
      <c r="C21" s="4" t="s">
        <v>30</v>
      </c>
      <c r="D21" s="68">
        <v>897</v>
      </c>
      <c r="E21" s="4" t="s">
        <v>66</v>
      </c>
      <c r="F21" s="4">
        <v>2011</v>
      </c>
      <c r="G21" s="4"/>
      <c r="H21" s="4"/>
      <c r="I21" s="4">
        <v>143</v>
      </c>
      <c r="J21" s="4"/>
      <c r="K21" s="4"/>
      <c r="L21" s="4"/>
      <c r="M21" s="23" t="s">
        <v>30</v>
      </c>
      <c r="N21" s="69">
        <v>42792</v>
      </c>
      <c r="O21" s="49">
        <v>2573</v>
      </c>
      <c r="P21" s="49">
        <v>1.2</v>
      </c>
      <c r="Q21" s="49">
        <v>0.8</v>
      </c>
      <c r="R21" s="49">
        <v>1.8</v>
      </c>
      <c r="S21" s="49">
        <v>1.4</v>
      </c>
      <c r="T21" s="49">
        <v>1</v>
      </c>
      <c r="U21" s="49">
        <v>1</v>
      </c>
      <c r="V21" s="49">
        <v>1</v>
      </c>
      <c r="W21" s="78">
        <f t="shared" si="0"/>
        <v>6224.6</v>
      </c>
      <c r="X21" s="4">
        <v>2</v>
      </c>
      <c r="Y21" s="4">
        <v>1</v>
      </c>
    </row>
    <row r="22" spans="1:26">
      <c r="A22" s="23">
        <v>20</v>
      </c>
      <c r="B22" s="4" t="s">
        <v>65</v>
      </c>
      <c r="C22" s="4" t="s">
        <v>67</v>
      </c>
      <c r="D22" s="68">
        <v>899</v>
      </c>
      <c r="E22" s="4" t="s">
        <v>66</v>
      </c>
      <c r="F22" s="4">
        <v>2011</v>
      </c>
      <c r="G22" s="4"/>
      <c r="H22" s="4"/>
      <c r="I22" s="4">
        <v>143</v>
      </c>
      <c r="J22" s="4"/>
      <c r="K22" s="4"/>
      <c r="L22" s="4"/>
      <c r="M22" s="23" t="s">
        <v>30</v>
      </c>
      <c r="N22" s="69">
        <v>42792</v>
      </c>
      <c r="O22" s="49">
        <v>2573</v>
      </c>
      <c r="P22" s="49">
        <v>1.2</v>
      </c>
      <c r="Q22" s="49">
        <v>0.8</v>
      </c>
      <c r="R22" s="49">
        <v>1.8</v>
      </c>
      <c r="S22" s="49">
        <v>1.4</v>
      </c>
      <c r="T22" s="49">
        <v>1</v>
      </c>
      <c r="U22" s="49">
        <v>1</v>
      </c>
      <c r="V22" s="49">
        <v>1</v>
      </c>
      <c r="W22" s="78">
        <f t="shared" si="0"/>
        <v>6224.6</v>
      </c>
      <c r="X22" s="4">
        <v>2</v>
      </c>
      <c r="Y22" s="4">
        <v>1</v>
      </c>
    </row>
    <row r="23" spans="1:26">
      <c r="A23" s="23">
        <v>21</v>
      </c>
      <c r="B23" s="73" t="s">
        <v>68</v>
      </c>
      <c r="C23" s="73" t="s">
        <v>51</v>
      </c>
      <c r="D23" s="24" t="s">
        <v>69</v>
      </c>
      <c r="E23" s="73" t="s">
        <v>53</v>
      </c>
      <c r="F23" s="74">
        <v>2003</v>
      </c>
      <c r="G23" s="74"/>
      <c r="H23" s="75"/>
      <c r="I23" s="75"/>
      <c r="J23" s="75">
        <v>7000</v>
      </c>
      <c r="K23" s="75"/>
      <c r="L23" s="75"/>
      <c r="M23" s="28" t="s">
        <v>38</v>
      </c>
      <c r="N23" s="77">
        <v>41865</v>
      </c>
      <c r="O23" s="49">
        <v>3509</v>
      </c>
      <c r="P23" s="49">
        <v>1.2</v>
      </c>
      <c r="Q23" s="49">
        <v>0.5</v>
      </c>
      <c r="R23" s="49">
        <v>1.8</v>
      </c>
      <c r="S23" s="49">
        <v>1</v>
      </c>
      <c r="T23" s="49">
        <v>1</v>
      </c>
      <c r="U23" s="49">
        <v>1</v>
      </c>
      <c r="V23" s="49">
        <v>1</v>
      </c>
      <c r="W23" s="78">
        <f t="shared" si="0"/>
        <v>3789.72</v>
      </c>
      <c r="X23" s="4">
        <v>8</v>
      </c>
      <c r="Y23" s="4">
        <v>3</v>
      </c>
    </row>
    <row r="24" spans="1:26">
      <c r="A24" s="23">
        <v>22</v>
      </c>
      <c r="B24" s="73" t="s">
        <v>70</v>
      </c>
      <c r="C24" s="73" t="s">
        <v>26</v>
      </c>
      <c r="D24" s="24" t="s">
        <v>71</v>
      </c>
      <c r="E24" s="73" t="s">
        <v>53</v>
      </c>
      <c r="F24" s="74">
        <v>2003</v>
      </c>
      <c r="G24" s="74"/>
      <c r="H24" s="74"/>
      <c r="I24" s="74">
        <v>130</v>
      </c>
      <c r="J24" s="74"/>
      <c r="K24" s="74"/>
      <c r="L24" s="74"/>
      <c r="M24" s="76" t="s">
        <v>30</v>
      </c>
      <c r="N24" s="77">
        <v>42433</v>
      </c>
      <c r="O24" s="49">
        <v>2573</v>
      </c>
      <c r="P24" s="49">
        <v>1.2</v>
      </c>
      <c r="Q24" s="49">
        <v>0.5</v>
      </c>
      <c r="R24" s="49">
        <v>1.8</v>
      </c>
      <c r="S24" s="49">
        <v>1.4</v>
      </c>
      <c r="T24" s="49">
        <v>1</v>
      </c>
      <c r="U24" s="49">
        <v>1</v>
      </c>
      <c r="V24" s="49">
        <v>1</v>
      </c>
      <c r="W24" s="78">
        <f t="shared" si="0"/>
        <v>3890.38</v>
      </c>
      <c r="X24" s="4">
        <v>3</v>
      </c>
      <c r="Y24" s="4">
        <v>1</v>
      </c>
    </row>
    <row r="25" spans="1:26">
      <c r="A25" s="23">
        <v>23</v>
      </c>
      <c r="B25" s="86" t="s">
        <v>72</v>
      </c>
      <c r="C25" s="73" t="s">
        <v>26</v>
      </c>
      <c r="D25" s="24" t="s">
        <v>73</v>
      </c>
      <c r="E25" s="73" t="s">
        <v>53</v>
      </c>
      <c r="F25" s="74">
        <v>2003</v>
      </c>
      <c r="G25" s="74"/>
      <c r="H25" s="75"/>
      <c r="I25" s="75">
        <v>85</v>
      </c>
      <c r="J25" s="75"/>
      <c r="K25" s="75"/>
      <c r="L25" s="75">
        <v>12</v>
      </c>
      <c r="M25" s="92" t="s">
        <v>30</v>
      </c>
      <c r="N25" s="77">
        <v>42798</v>
      </c>
      <c r="O25" s="49">
        <v>2573</v>
      </c>
      <c r="P25" s="49">
        <v>1.2</v>
      </c>
      <c r="Q25" s="49">
        <v>0.6</v>
      </c>
      <c r="R25" s="49">
        <v>1.8</v>
      </c>
      <c r="S25" s="49">
        <v>1.1000000000000001</v>
      </c>
      <c r="T25" s="49">
        <v>1</v>
      </c>
      <c r="U25" s="49">
        <v>1</v>
      </c>
      <c r="V25" s="49">
        <v>1</v>
      </c>
      <c r="W25" s="78">
        <f t="shared" si="0"/>
        <v>3668.07</v>
      </c>
      <c r="X25" s="4">
        <v>3</v>
      </c>
      <c r="Y25" s="4">
        <v>1</v>
      </c>
    </row>
    <row r="26" spans="1:26">
      <c r="A26" s="23">
        <v>24</v>
      </c>
      <c r="B26" s="73" t="s">
        <v>74</v>
      </c>
      <c r="C26" s="73" t="s">
        <v>26</v>
      </c>
      <c r="D26" s="24" t="s">
        <v>75</v>
      </c>
      <c r="E26" s="73" t="s">
        <v>53</v>
      </c>
      <c r="F26" s="74">
        <v>2004</v>
      </c>
      <c r="G26" s="74"/>
      <c r="H26" s="74"/>
      <c r="I26" s="74">
        <v>84</v>
      </c>
      <c r="J26" s="74"/>
      <c r="K26" s="74"/>
      <c r="L26" s="74"/>
      <c r="M26" s="93" t="s">
        <v>30</v>
      </c>
      <c r="N26" s="77">
        <v>42798</v>
      </c>
      <c r="O26" s="49">
        <v>2573</v>
      </c>
      <c r="P26" s="49">
        <v>1.2</v>
      </c>
      <c r="Q26" s="49">
        <v>0.5</v>
      </c>
      <c r="R26" s="49">
        <v>1.8</v>
      </c>
      <c r="S26" s="49">
        <v>1.1000000000000001</v>
      </c>
      <c r="T26" s="49">
        <v>1</v>
      </c>
      <c r="U26" s="49">
        <v>1</v>
      </c>
      <c r="V26" s="49">
        <v>1</v>
      </c>
      <c r="W26" s="78">
        <f t="shared" si="0"/>
        <v>3056.72</v>
      </c>
      <c r="X26" s="4">
        <v>3</v>
      </c>
      <c r="Y26" s="4">
        <v>1</v>
      </c>
    </row>
    <row r="27" spans="1:26">
      <c r="A27" s="23">
        <v>25</v>
      </c>
      <c r="B27" s="73" t="s">
        <v>62</v>
      </c>
      <c r="C27" s="73" t="s">
        <v>76</v>
      </c>
      <c r="D27" s="24" t="s">
        <v>77</v>
      </c>
      <c r="E27" s="73" t="s">
        <v>78</v>
      </c>
      <c r="F27" s="74">
        <v>2003</v>
      </c>
      <c r="G27" s="74"/>
      <c r="H27" s="75"/>
      <c r="I27" s="75">
        <v>98</v>
      </c>
      <c r="J27" s="75"/>
      <c r="K27" s="75"/>
      <c r="L27" s="75">
        <v>12</v>
      </c>
      <c r="M27" s="92" t="s">
        <v>30</v>
      </c>
      <c r="N27" s="77">
        <v>42894</v>
      </c>
      <c r="O27" s="49">
        <v>2808</v>
      </c>
      <c r="P27" s="49">
        <v>1.2</v>
      </c>
      <c r="Q27" s="49">
        <v>0.9</v>
      </c>
      <c r="R27" s="49">
        <v>1.8</v>
      </c>
      <c r="S27" s="49">
        <v>1</v>
      </c>
      <c r="T27" s="49">
        <v>1</v>
      </c>
      <c r="U27" s="49">
        <v>1</v>
      </c>
      <c r="V27" s="49">
        <v>1</v>
      </c>
      <c r="W27" s="79">
        <f>O27*P27*Q27*R27*S27*T27</f>
        <v>5458.7519999999995</v>
      </c>
      <c r="X27" s="4">
        <v>6</v>
      </c>
      <c r="Y27" s="4">
        <v>2</v>
      </c>
    </row>
    <row r="28" spans="1:26">
      <c r="A28" s="23">
        <v>26</v>
      </c>
      <c r="B28" s="73" t="s">
        <v>79</v>
      </c>
      <c r="C28" s="73" t="s">
        <v>48</v>
      </c>
      <c r="D28" s="24" t="s">
        <v>80</v>
      </c>
      <c r="E28" s="73" t="s">
        <v>53</v>
      </c>
      <c r="F28" s="74">
        <v>2004</v>
      </c>
      <c r="G28" s="74"/>
      <c r="H28" s="75"/>
      <c r="I28" s="75">
        <v>80</v>
      </c>
      <c r="J28" s="75"/>
      <c r="K28" s="75"/>
      <c r="L28" s="75"/>
      <c r="M28" s="92" t="s">
        <v>30</v>
      </c>
      <c r="N28" s="77">
        <v>42798</v>
      </c>
      <c r="O28" s="49">
        <v>2573</v>
      </c>
      <c r="P28" s="49">
        <v>1.2</v>
      </c>
      <c r="Q28" s="49">
        <v>0.5</v>
      </c>
      <c r="R28" s="49">
        <v>1.8</v>
      </c>
      <c r="S28" s="49">
        <v>1.1000000000000001</v>
      </c>
      <c r="T28" s="49">
        <v>1</v>
      </c>
      <c r="U28" s="49">
        <v>1</v>
      </c>
      <c r="V28" s="49">
        <v>1</v>
      </c>
      <c r="W28" s="78">
        <f t="shared" si="0"/>
        <v>3056.72</v>
      </c>
      <c r="X28" s="4">
        <v>3</v>
      </c>
      <c r="Y28" s="4">
        <v>1</v>
      </c>
    </row>
    <row r="29" spans="1:26" s="33" customFormat="1">
      <c r="A29" s="186">
        <v>27</v>
      </c>
      <c r="B29" s="196" t="s">
        <v>25</v>
      </c>
      <c r="C29" s="196" t="s">
        <v>48</v>
      </c>
      <c r="D29" s="188" t="s">
        <v>81</v>
      </c>
      <c r="E29" s="196" t="s">
        <v>53</v>
      </c>
      <c r="F29" s="197">
        <v>2004</v>
      </c>
      <c r="G29" s="197"/>
      <c r="H29" s="197"/>
      <c r="I29" s="197">
        <v>130</v>
      </c>
      <c r="J29" s="197"/>
      <c r="K29" s="197"/>
      <c r="L29" s="197"/>
      <c r="M29" s="188" t="s">
        <v>30</v>
      </c>
      <c r="N29" s="198">
        <v>42461</v>
      </c>
      <c r="O29" s="199">
        <v>2573</v>
      </c>
      <c r="P29" s="199">
        <v>1.2</v>
      </c>
      <c r="Q29" s="199">
        <v>0.95</v>
      </c>
      <c r="R29" s="199">
        <v>1.8</v>
      </c>
      <c r="S29" s="199">
        <v>1.4</v>
      </c>
      <c r="T29" s="199">
        <v>1</v>
      </c>
      <c r="U29" s="199">
        <v>1</v>
      </c>
      <c r="V29" s="199">
        <v>1</v>
      </c>
      <c r="W29" s="194">
        <f t="shared" si="0"/>
        <v>7391.71</v>
      </c>
      <c r="X29" s="200">
        <v>4</v>
      </c>
      <c r="Y29" s="200">
        <v>2</v>
      </c>
      <c r="Z29" s="33" t="s">
        <v>516</v>
      </c>
    </row>
    <row r="30" spans="1:26">
      <c r="A30" s="23">
        <v>28</v>
      </c>
      <c r="B30" s="73" t="s">
        <v>82</v>
      </c>
      <c r="C30" s="73" t="s">
        <v>63</v>
      </c>
      <c r="D30" s="24" t="s">
        <v>83</v>
      </c>
      <c r="E30" s="73" t="s">
        <v>84</v>
      </c>
      <c r="F30" s="74">
        <v>2002</v>
      </c>
      <c r="G30" s="74"/>
      <c r="H30" s="75"/>
      <c r="I30" s="75"/>
      <c r="J30" s="75">
        <v>7000</v>
      </c>
      <c r="K30" s="75"/>
      <c r="L30" s="75"/>
      <c r="M30" s="28" t="s">
        <v>38</v>
      </c>
      <c r="N30" s="77">
        <v>42798</v>
      </c>
      <c r="O30" s="49">
        <v>3509</v>
      </c>
      <c r="P30" s="49">
        <v>1.2</v>
      </c>
      <c r="Q30" s="49">
        <v>0.5</v>
      </c>
      <c r="R30" s="49">
        <v>1.8</v>
      </c>
      <c r="S30" s="49">
        <v>1</v>
      </c>
      <c r="T30" s="49">
        <v>1</v>
      </c>
      <c r="U30" s="49">
        <v>1</v>
      </c>
      <c r="V30" s="49">
        <v>1</v>
      </c>
      <c r="W30" s="78">
        <f t="shared" si="0"/>
        <v>3789.72</v>
      </c>
      <c r="X30" s="4">
        <v>3</v>
      </c>
      <c r="Y30" s="4">
        <v>1</v>
      </c>
    </row>
    <row r="31" spans="1:26">
      <c r="A31" s="23">
        <v>29</v>
      </c>
      <c r="B31" s="73" t="s">
        <v>74</v>
      </c>
      <c r="C31" s="73" t="s">
        <v>26</v>
      </c>
      <c r="D31" s="24" t="s">
        <v>85</v>
      </c>
      <c r="E31" s="73" t="s">
        <v>86</v>
      </c>
      <c r="F31" s="74">
        <v>2006</v>
      </c>
      <c r="G31" s="74"/>
      <c r="H31" s="74"/>
      <c r="I31" s="74">
        <v>84</v>
      </c>
      <c r="J31" s="74">
        <v>2000</v>
      </c>
      <c r="K31" s="74"/>
      <c r="L31" s="74"/>
      <c r="M31" s="93" t="s">
        <v>30</v>
      </c>
      <c r="N31" s="77">
        <v>42803</v>
      </c>
      <c r="O31" s="49">
        <v>2573</v>
      </c>
      <c r="P31" s="49">
        <v>1.2</v>
      </c>
      <c r="Q31" s="49">
        <v>0.5</v>
      </c>
      <c r="R31" s="49">
        <v>1.8</v>
      </c>
      <c r="S31" s="49">
        <v>1.1000000000000001</v>
      </c>
      <c r="T31" s="49">
        <v>1</v>
      </c>
      <c r="U31" s="49">
        <v>1</v>
      </c>
      <c r="V31" s="49">
        <v>1</v>
      </c>
      <c r="W31" s="78">
        <f t="shared" si="0"/>
        <v>3056.72</v>
      </c>
      <c r="X31" s="4">
        <v>3</v>
      </c>
      <c r="Y31" s="4">
        <v>1</v>
      </c>
    </row>
    <row r="32" spans="1:26">
      <c r="A32" s="23">
        <v>30</v>
      </c>
      <c r="B32" s="73" t="s">
        <v>87</v>
      </c>
      <c r="C32" s="73" t="s">
        <v>88</v>
      </c>
      <c r="D32" s="24" t="s">
        <v>89</v>
      </c>
      <c r="E32" s="73" t="s">
        <v>86</v>
      </c>
      <c r="F32" s="74">
        <v>2006</v>
      </c>
      <c r="G32" s="74"/>
      <c r="H32" s="75"/>
      <c r="I32" s="75">
        <v>84</v>
      </c>
      <c r="J32" s="75"/>
      <c r="K32" s="75"/>
      <c r="L32" s="75"/>
      <c r="M32" s="92" t="s">
        <v>30</v>
      </c>
      <c r="N32" s="77">
        <v>42803</v>
      </c>
      <c r="O32" s="49">
        <v>2573</v>
      </c>
      <c r="P32" s="49">
        <v>1.2</v>
      </c>
      <c r="Q32" s="49">
        <v>0.85</v>
      </c>
      <c r="R32" s="49">
        <v>1.8</v>
      </c>
      <c r="S32" s="49">
        <v>1.1000000000000001</v>
      </c>
      <c r="T32" s="49">
        <v>1</v>
      </c>
      <c r="U32" s="49">
        <v>1</v>
      </c>
      <c r="V32" s="49">
        <v>1</v>
      </c>
      <c r="W32" s="78">
        <f t="shared" si="0"/>
        <v>5196.43</v>
      </c>
      <c r="X32" s="4">
        <v>3</v>
      </c>
      <c r="Y32" s="4">
        <v>1</v>
      </c>
    </row>
    <row r="33" spans="1:28">
      <c r="A33" s="23">
        <v>31</v>
      </c>
      <c r="B33" s="4" t="s">
        <v>90</v>
      </c>
      <c r="C33" s="4" t="s">
        <v>40</v>
      </c>
      <c r="D33" s="68">
        <v>433</v>
      </c>
      <c r="E33" s="4" t="s">
        <v>46</v>
      </c>
      <c r="F33" s="4">
        <v>2011</v>
      </c>
      <c r="G33" s="4"/>
      <c r="H33" s="4"/>
      <c r="I33" s="4"/>
      <c r="J33" s="4">
        <v>13140</v>
      </c>
      <c r="K33" s="4"/>
      <c r="L33" s="4"/>
      <c r="M33" s="23" t="s">
        <v>38</v>
      </c>
      <c r="N33" s="69">
        <v>42803</v>
      </c>
      <c r="O33" s="49">
        <v>3509</v>
      </c>
      <c r="P33" s="49">
        <v>1.2</v>
      </c>
      <c r="Q33" s="49">
        <v>0.75</v>
      </c>
      <c r="R33" s="49">
        <v>1.8</v>
      </c>
      <c r="S33" s="49">
        <v>1</v>
      </c>
      <c r="T33" s="49">
        <v>1</v>
      </c>
      <c r="U33" s="49">
        <v>1</v>
      </c>
      <c r="V33" s="49">
        <v>1</v>
      </c>
      <c r="W33" s="78">
        <f t="shared" si="0"/>
        <v>5684.58</v>
      </c>
      <c r="X33" s="4">
        <v>3</v>
      </c>
      <c r="Y33" s="4">
        <v>1</v>
      </c>
    </row>
    <row r="34" spans="1:28">
      <c r="A34" s="23">
        <v>32</v>
      </c>
      <c r="B34" s="73" t="s">
        <v>91</v>
      </c>
      <c r="C34" s="73" t="s">
        <v>26</v>
      </c>
      <c r="D34" s="24" t="s">
        <v>92</v>
      </c>
      <c r="E34" s="73" t="s">
        <v>78</v>
      </c>
      <c r="F34" s="74">
        <v>2003</v>
      </c>
      <c r="G34" s="74"/>
      <c r="H34" s="74"/>
      <c r="I34" s="74"/>
      <c r="J34" s="74">
        <v>7600</v>
      </c>
      <c r="K34" s="74"/>
      <c r="L34" s="74"/>
      <c r="M34" s="24" t="s">
        <v>38</v>
      </c>
      <c r="N34" s="77">
        <v>42808</v>
      </c>
      <c r="O34" s="49">
        <v>3509</v>
      </c>
      <c r="P34" s="49">
        <v>1.2</v>
      </c>
      <c r="Q34" s="49">
        <v>0.5</v>
      </c>
      <c r="R34" s="49">
        <v>1.8</v>
      </c>
      <c r="S34" s="49">
        <v>1</v>
      </c>
      <c r="T34" s="49">
        <v>1</v>
      </c>
      <c r="U34" s="49">
        <v>1</v>
      </c>
      <c r="V34" s="49">
        <v>1</v>
      </c>
      <c r="W34" s="78">
        <f t="shared" si="0"/>
        <v>3789.72</v>
      </c>
      <c r="X34" s="4">
        <v>3</v>
      </c>
      <c r="Y34" s="4">
        <v>1</v>
      </c>
    </row>
    <row r="35" spans="1:28">
      <c r="A35" s="23">
        <v>33</v>
      </c>
      <c r="B35" s="73" t="s">
        <v>93</v>
      </c>
      <c r="C35" s="73" t="s">
        <v>63</v>
      </c>
      <c r="D35" s="24" t="s">
        <v>94</v>
      </c>
      <c r="E35" s="73" t="s">
        <v>95</v>
      </c>
      <c r="F35" s="74">
        <v>1994</v>
      </c>
      <c r="G35" s="74"/>
      <c r="H35" s="74"/>
      <c r="I35" s="74">
        <v>92</v>
      </c>
      <c r="J35" s="74">
        <v>0.8</v>
      </c>
      <c r="K35" s="74"/>
      <c r="L35" s="74"/>
      <c r="M35" s="93" t="s">
        <v>30</v>
      </c>
      <c r="N35" s="77">
        <v>42808</v>
      </c>
      <c r="O35" s="49">
        <v>2573</v>
      </c>
      <c r="P35" s="49">
        <v>1.2</v>
      </c>
      <c r="Q35" s="49">
        <v>0.5</v>
      </c>
      <c r="R35" s="49">
        <v>1.8</v>
      </c>
      <c r="S35" s="49">
        <v>1.1000000000000001</v>
      </c>
      <c r="T35" s="49">
        <v>1</v>
      </c>
      <c r="U35" s="49">
        <v>1</v>
      </c>
      <c r="V35" s="49">
        <v>1</v>
      </c>
      <c r="W35" s="78">
        <f t="shared" si="0"/>
        <v>3056.72</v>
      </c>
      <c r="X35" s="4">
        <v>3</v>
      </c>
      <c r="Y35" s="4">
        <v>1</v>
      </c>
    </row>
    <row r="36" spans="1:28">
      <c r="A36" s="23">
        <v>34</v>
      </c>
      <c r="B36" s="73" t="s">
        <v>96</v>
      </c>
      <c r="C36" s="73" t="s">
        <v>76</v>
      </c>
      <c r="D36" s="24" t="s">
        <v>97</v>
      </c>
      <c r="E36" s="73" t="s">
        <v>95</v>
      </c>
      <c r="F36" s="74">
        <v>2003</v>
      </c>
      <c r="G36" s="74"/>
      <c r="H36" s="74"/>
      <c r="I36" s="74">
        <v>84</v>
      </c>
      <c r="J36" s="74"/>
      <c r="K36" s="74"/>
      <c r="L36" s="74">
        <v>10</v>
      </c>
      <c r="M36" s="93" t="s">
        <v>30</v>
      </c>
      <c r="N36" s="77">
        <v>42808</v>
      </c>
      <c r="O36" s="49">
        <v>2573</v>
      </c>
      <c r="P36" s="49">
        <v>1.2</v>
      </c>
      <c r="Q36" s="49">
        <v>0.5</v>
      </c>
      <c r="R36" s="49">
        <v>1.8</v>
      </c>
      <c r="S36" s="49">
        <v>1.1000000000000001</v>
      </c>
      <c r="T36" s="49">
        <v>1</v>
      </c>
      <c r="U36" s="49">
        <v>1</v>
      </c>
      <c r="V36" s="49">
        <v>1</v>
      </c>
      <c r="W36" s="78">
        <f t="shared" si="0"/>
        <v>3056.72</v>
      </c>
      <c r="X36" s="4">
        <v>3</v>
      </c>
      <c r="Y36" s="4">
        <v>1</v>
      </c>
    </row>
    <row r="37" spans="1:28">
      <c r="A37" s="186">
        <v>35</v>
      </c>
      <c r="B37" s="187" t="s">
        <v>98</v>
      </c>
      <c r="C37" s="187" t="s">
        <v>55</v>
      </c>
      <c r="D37" s="188" t="s">
        <v>99</v>
      </c>
      <c r="E37" s="187" t="s">
        <v>100</v>
      </c>
      <c r="F37" s="189">
        <v>1997</v>
      </c>
      <c r="G37" s="189"/>
      <c r="H37" s="190"/>
      <c r="I37" s="190"/>
      <c r="J37" s="190"/>
      <c r="K37" s="190"/>
      <c r="L37" s="190">
        <v>28</v>
      </c>
      <c r="M37" s="201" t="s">
        <v>57</v>
      </c>
      <c r="N37" s="192">
        <v>42475</v>
      </c>
      <c r="O37" s="193">
        <v>3509</v>
      </c>
      <c r="P37" s="193">
        <v>1.2</v>
      </c>
      <c r="Q37" s="193">
        <v>0.5</v>
      </c>
      <c r="R37" s="193">
        <v>1.8</v>
      </c>
      <c r="S37" s="193">
        <v>1</v>
      </c>
      <c r="T37" s="193">
        <v>1</v>
      </c>
      <c r="U37" s="193">
        <v>1</v>
      </c>
      <c r="V37" s="193">
        <v>1</v>
      </c>
      <c r="W37" s="194">
        <f t="shared" si="0"/>
        <v>3789.72</v>
      </c>
      <c r="X37" s="195">
        <v>4</v>
      </c>
      <c r="Y37" s="195">
        <v>2</v>
      </c>
      <c r="Z37" s="250" t="s">
        <v>516</v>
      </c>
      <c r="AB37" s="1">
        <v>1</v>
      </c>
    </row>
    <row r="38" spans="1:28">
      <c r="A38" s="23">
        <v>36</v>
      </c>
      <c r="B38" s="73" t="s">
        <v>101</v>
      </c>
      <c r="C38" s="73" t="s">
        <v>55</v>
      </c>
      <c r="D38" s="24" t="s">
        <v>102</v>
      </c>
      <c r="E38" s="73" t="s">
        <v>78</v>
      </c>
      <c r="F38" s="74">
        <v>2003</v>
      </c>
      <c r="G38" s="74"/>
      <c r="H38" s="75"/>
      <c r="I38" s="75">
        <v>97</v>
      </c>
      <c r="J38" s="75"/>
      <c r="K38" s="75"/>
      <c r="L38" s="75"/>
      <c r="M38" s="92" t="s">
        <v>30</v>
      </c>
      <c r="N38" s="77">
        <v>42820</v>
      </c>
      <c r="O38" s="49">
        <v>2573</v>
      </c>
      <c r="P38" s="49">
        <v>1.2</v>
      </c>
      <c r="Q38" s="49">
        <v>0.9</v>
      </c>
      <c r="R38" s="49">
        <v>1.8</v>
      </c>
      <c r="S38" s="49">
        <v>1.1000000000000001</v>
      </c>
      <c r="T38" s="49">
        <v>1</v>
      </c>
      <c r="U38" s="49">
        <v>1</v>
      </c>
      <c r="V38" s="49">
        <v>1</v>
      </c>
      <c r="W38" s="78">
        <f t="shared" si="0"/>
        <v>5502.1</v>
      </c>
      <c r="X38" s="4">
        <v>3</v>
      </c>
      <c r="Y38" s="4">
        <v>1</v>
      </c>
    </row>
    <row r="39" spans="1:28">
      <c r="A39" s="23">
        <v>37</v>
      </c>
      <c r="B39" s="73" t="s">
        <v>91</v>
      </c>
      <c r="C39" s="73" t="s">
        <v>55</v>
      </c>
      <c r="D39" s="24" t="s">
        <v>103</v>
      </c>
      <c r="E39" s="73" t="s">
        <v>78</v>
      </c>
      <c r="F39" s="74">
        <v>2003</v>
      </c>
      <c r="G39" s="74"/>
      <c r="H39" s="74"/>
      <c r="I39" s="74"/>
      <c r="J39" s="74">
        <v>7600</v>
      </c>
      <c r="K39" s="74"/>
      <c r="L39" s="74"/>
      <c r="M39" s="24" t="s">
        <v>38</v>
      </c>
      <c r="N39" s="77">
        <v>42808</v>
      </c>
      <c r="O39" s="49">
        <v>3509</v>
      </c>
      <c r="P39" s="49">
        <v>1.2</v>
      </c>
      <c r="Q39" s="49">
        <v>0.5</v>
      </c>
      <c r="R39" s="49">
        <v>1.8</v>
      </c>
      <c r="S39" s="49">
        <v>1</v>
      </c>
      <c r="T39" s="49">
        <v>1</v>
      </c>
      <c r="U39" s="49">
        <v>1</v>
      </c>
      <c r="V39" s="49">
        <v>1</v>
      </c>
      <c r="W39" s="78">
        <f t="shared" si="0"/>
        <v>3789.72</v>
      </c>
      <c r="X39" s="4">
        <v>3</v>
      </c>
      <c r="Y39" s="4">
        <v>1</v>
      </c>
    </row>
    <row r="40" spans="1:28">
      <c r="A40" s="23">
        <v>38</v>
      </c>
      <c r="B40" s="73" t="s">
        <v>104</v>
      </c>
      <c r="C40" s="73" t="s">
        <v>63</v>
      </c>
      <c r="D40" s="24" t="s">
        <v>105</v>
      </c>
      <c r="E40" s="73" t="s">
        <v>106</v>
      </c>
      <c r="F40" s="74">
        <v>2003</v>
      </c>
      <c r="G40" s="74"/>
      <c r="H40" s="75"/>
      <c r="I40" s="75">
        <v>97</v>
      </c>
      <c r="J40" s="75"/>
      <c r="K40" s="75"/>
      <c r="L40" s="75">
        <v>6</v>
      </c>
      <c r="M40" s="92" t="s">
        <v>30</v>
      </c>
      <c r="N40" s="77">
        <v>42787</v>
      </c>
      <c r="O40" s="49">
        <v>2573</v>
      </c>
      <c r="P40" s="49">
        <v>1.2</v>
      </c>
      <c r="Q40" s="49">
        <v>0.95</v>
      </c>
      <c r="R40" s="49">
        <v>1.8</v>
      </c>
      <c r="S40" s="49">
        <v>1.1000000000000001</v>
      </c>
      <c r="T40" s="49">
        <v>1</v>
      </c>
      <c r="U40" s="49">
        <v>1</v>
      </c>
      <c r="V40" s="49">
        <v>1</v>
      </c>
      <c r="W40" s="78">
        <f t="shared" si="0"/>
        <v>5807.78</v>
      </c>
      <c r="X40" s="4">
        <v>2</v>
      </c>
      <c r="Y40" s="4">
        <v>1</v>
      </c>
    </row>
    <row r="41" spans="1:28">
      <c r="A41" s="23">
        <v>39</v>
      </c>
      <c r="B41" s="73" t="s">
        <v>107</v>
      </c>
      <c r="C41" s="73" t="s">
        <v>51</v>
      </c>
      <c r="D41" s="24" t="s">
        <v>108</v>
      </c>
      <c r="E41" s="73" t="s">
        <v>95</v>
      </c>
      <c r="F41" s="74">
        <v>2003</v>
      </c>
      <c r="G41" s="74"/>
      <c r="H41" s="74"/>
      <c r="I41" s="74">
        <v>74</v>
      </c>
      <c r="J41" s="74">
        <v>0.8</v>
      </c>
      <c r="K41" s="74"/>
      <c r="L41" s="74"/>
      <c r="M41" s="93" t="s">
        <v>30</v>
      </c>
      <c r="N41" s="77">
        <v>42808</v>
      </c>
      <c r="O41" s="49">
        <v>2573</v>
      </c>
      <c r="P41" s="49">
        <v>1.2</v>
      </c>
      <c r="Q41" s="49">
        <v>0.5</v>
      </c>
      <c r="R41" s="49">
        <v>1.8</v>
      </c>
      <c r="S41" s="49">
        <v>1.1000000000000001</v>
      </c>
      <c r="T41" s="49">
        <v>1</v>
      </c>
      <c r="U41" s="49">
        <v>1</v>
      </c>
      <c r="V41" s="49">
        <v>1</v>
      </c>
      <c r="W41" s="78">
        <f t="shared" si="0"/>
        <v>3056.72</v>
      </c>
      <c r="X41" s="4">
        <v>3</v>
      </c>
      <c r="Y41" s="4">
        <v>1</v>
      </c>
    </row>
    <row r="42" spans="1:28">
      <c r="A42" s="23">
        <v>40</v>
      </c>
      <c r="B42" s="4" t="s">
        <v>65</v>
      </c>
      <c r="C42" s="4" t="s">
        <v>40</v>
      </c>
      <c r="D42" s="68">
        <v>641</v>
      </c>
      <c r="E42" s="4" t="s">
        <v>109</v>
      </c>
      <c r="F42" s="4">
        <v>2011</v>
      </c>
      <c r="G42" s="4"/>
      <c r="H42" s="4"/>
      <c r="I42" s="4">
        <v>143</v>
      </c>
      <c r="J42" s="4"/>
      <c r="K42" s="4"/>
      <c r="L42" s="4"/>
      <c r="M42" s="68" t="s">
        <v>30</v>
      </c>
      <c r="N42" s="69">
        <v>42811</v>
      </c>
      <c r="O42" s="49">
        <v>2573</v>
      </c>
      <c r="P42" s="49">
        <v>1.2</v>
      </c>
      <c r="Q42" s="49">
        <v>0.75</v>
      </c>
      <c r="R42" s="49">
        <v>1.8</v>
      </c>
      <c r="S42" s="49">
        <v>1.4</v>
      </c>
      <c r="T42" s="49">
        <v>1</v>
      </c>
      <c r="U42" s="49">
        <v>1</v>
      </c>
      <c r="V42" s="49">
        <v>1</v>
      </c>
      <c r="W42" s="78">
        <f t="shared" si="0"/>
        <v>5835.56</v>
      </c>
      <c r="X42" s="4">
        <v>3</v>
      </c>
      <c r="Y42" s="4">
        <v>1</v>
      </c>
    </row>
    <row r="43" spans="1:28">
      <c r="A43" s="23">
        <v>41</v>
      </c>
      <c r="B43" s="73" t="s">
        <v>110</v>
      </c>
      <c r="C43" s="73" t="s">
        <v>40</v>
      </c>
      <c r="D43" s="24">
        <v>587</v>
      </c>
      <c r="E43" s="73" t="s">
        <v>111</v>
      </c>
      <c r="F43" s="74">
        <v>2010</v>
      </c>
      <c r="G43" s="74"/>
      <c r="H43" s="75"/>
      <c r="I43" s="75">
        <v>112</v>
      </c>
      <c r="J43" s="75"/>
      <c r="K43" s="75"/>
      <c r="L43" s="75"/>
      <c r="M43" s="92" t="s">
        <v>30</v>
      </c>
      <c r="N43" s="77">
        <v>42831</v>
      </c>
      <c r="O43" s="49">
        <v>2573</v>
      </c>
      <c r="P43" s="49">
        <v>1.2</v>
      </c>
      <c r="Q43" s="49">
        <v>0.75</v>
      </c>
      <c r="R43" s="49">
        <v>1.8</v>
      </c>
      <c r="S43" s="49">
        <v>1.2</v>
      </c>
      <c r="T43" s="49">
        <v>1</v>
      </c>
      <c r="U43" s="49">
        <v>1</v>
      </c>
      <c r="V43" s="49">
        <v>1</v>
      </c>
      <c r="W43" s="79">
        <f t="shared" si="0"/>
        <v>5001.91</v>
      </c>
      <c r="X43" s="4">
        <v>4</v>
      </c>
      <c r="Y43" s="4">
        <v>2</v>
      </c>
    </row>
    <row r="44" spans="1:28">
      <c r="A44" s="23">
        <v>42</v>
      </c>
      <c r="B44" s="73" t="s">
        <v>112</v>
      </c>
      <c r="C44" s="73" t="s">
        <v>30</v>
      </c>
      <c r="D44" s="24">
        <v>934</v>
      </c>
      <c r="E44" s="73" t="s">
        <v>113</v>
      </c>
      <c r="F44" s="74">
        <v>2013</v>
      </c>
      <c r="G44" s="74"/>
      <c r="H44" s="75"/>
      <c r="I44" s="75"/>
      <c r="J44" s="75"/>
      <c r="K44" s="75"/>
      <c r="L44" s="75">
        <v>19</v>
      </c>
      <c r="M44" s="92" t="s">
        <v>57</v>
      </c>
      <c r="N44" s="77">
        <v>42827</v>
      </c>
      <c r="O44" s="49">
        <v>3509</v>
      </c>
      <c r="P44" s="49">
        <v>1.2</v>
      </c>
      <c r="Q44" s="49">
        <v>0.85</v>
      </c>
      <c r="R44" s="49">
        <v>1.8</v>
      </c>
      <c r="S44" s="49">
        <v>1</v>
      </c>
      <c r="T44" s="49">
        <v>1</v>
      </c>
      <c r="U44" s="49">
        <v>1</v>
      </c>
      <c r="V44" s="49">
        <v>1</v>
      </c>
      <c r="W44" s="79">
        <f t="shared" si="0"/>
        <v>6442.52</v>
      </c>
      <c r="X44" s="4">
        <v>4</v>
      </c>
      <c r="Y44" s="4">
        <v>2</v>
      </c>
    </row>
    <row r="45" spans="1:28">
      <c r="A45" s="165">
        <v>43</v>
      </c>
      <c r="B45" s="166" t="s">
        <v>114</v>
      </c>
      <c r="C45" s="166" t="s">
        <v>115</v>
      </c>
      <c r="D45" s="167">
        <v>6623</v>
      </c>
      <c r="E45" s="166"/>
      <c r="F45" s="168">
        <v>2014</v>
      </c>
      <c r="G45" s="168"/>
      <c r="H45" s="169"/>
      <c r="I45" s="169"/>
      <c r="J45" s="169"/>
      <c r="K45" s="169"/>
      <c r="L45" s="169"/>
      <c r="M45" s="170" t="s">
        <v>44</v>
      </c>
      <c r="N45" s="171">
        <v>42846</v>
      </c>
      <c r="O45" s="172">
        <v>1124</v>
      </c>
      <c r="P45" s="172">
        <v>0.8</v>
      </c>
      <c r="Q45" s="172">
        <v>1</v>
      </c>
      <c r="R45" s="172">
        <v>1.8</v>
      </c>
      <c r="S45" s="172">
        <v>1</v>
      </c>
      <c r="T45" s="172">
        <v>1</v>
      </c>
      <c r="U45" s="172">
        <v>1</v>
      </c>
      <c r="V45" s="172">
        <v>1</v>
      </c>
      <c r="W45" s="183">
        <f t="shared" si="0"/>
        <v>1618.56</v>
      </c>
      <c r="X45" s="174">
        <v>4</v>
      </c>
      <c r="Y45" s="174">
        <v>2</v>
      </c>
      <c r="Z45" s="250"/>
      <c r="AB45" s="1">
        <v>1</v>
      </c>
    </row>
    <row r="46" spans="1:28" s="33" customFormat="1">
      <c r="A46" s="23">
        <v>44</v>
      </c>
      <c r="B46" s="85" t="s">
        <v>65</v>
      </c>
      <c r="C46" s="85" t="s">
        <v>88</v>
      </c>
      <c r="D46" s="23">
        <v>888</v>
      </c>
      <c r="E46" s="85" t="s">
        <v>116</v>
      </c>
      <c r="F46" s="85">
        <v>2011</v>
      </c>
      <c r="G46" s="85"/>
      <c r="H46" s="82"/>
      <c r="I46" s="82">
        <v>143</v>
      </c>
      <c r="J46" s="82"/>
      <c r="K46" s="82"/>
      <c r="L46" s="82"/>
      <c r="M46" s="28" t="s">
        <v>30</v>
      </c>
      <c r="N46" s="94">
        <v>42488</v>
      </c>
      <c r="O46" s="84">
        <v>2573</v>
      </c>
      <c r="P46" s="84">
        <v>1.2</v>
      </c>
      <c r="Q46" s="84">
        <v>0.75</v>
      </c>
      <c r="R46" s="84">
        <v>1.8</v>
      </c>
      <c r="S46" s="84">
        <v>1.4</v>
      </c>
      <c r="T46" s="84">
        <v>1</v>
      </c>
      <c r="U46" s="84">
        <v>1</v>
      </c>
      <c r="V46" s="84">
        <v>1</v>
      </c>
      <c r="W46" s="79">
        <f t="shared" si="0"/>
        <v>5835.56</v>
      </c>
      <c r="X46" s="85">
        <v>4</v>
      </c>
      <c r="Y46" s="85">
        <v>2</v>
      </c>
    </row>
    <row r="47" spans="1:28">
      <c r="A47" s="23">
        <v>45</v>
      </c>
      <c r="B47" s="4" t="s">
        <v>117</v>
      </c>
      <c r="C47" s="4" t="s">
        <v>88</v>
      </c>
      <c r="D47" s="68">
        <v>971</v>
      </c>
      <c r="E47" s="4" t="s">
        <v>118</v>
      </c>
      <c r="F47" s="4">
        <v>2014</v>
      </c>
      <c r="G47" s="4"/>
      <c r="H47" s="75"/>
      <c r="I47" s="75">
        <v>104.7</v>
      </c>
      <c r="J47" s="75"/>
      <c r="K47" s="75"/>
      <c r="L47" s="75"/>
      <c r="M47" s="92" t="s">
        <v>30</v>
      </c>
      <c r="N47" s="69">
        <v>42840</v>
      </c>
      <c r="O47" s="49">
        <v>2573</v>
      </c>
      <c r="P47" s="49">
        <v>1.2</v>
      </c>
      <c r="Q47" s="49">
        <v>1</v>
      </c>
      <c r="R47" s="49">
        <v>1.8</v>
      </c>
      <c r="S47" s="49">
        <v>1.2</v>
      </c>
      <c r="T47" s="49">
        <v>1</v>
      </c>
      <c r="U47" s="49">
        <v>1</v>
      </c>
      <c r="V47" s="49">
        <v>1</v>
      </c>
      <c r="W47" s="79">
        <f t="shared" si="0"/>
        <v>6669.22</v>
      </c>
      <c r="X47" s="4">
        <v>4</v>
      </c>
      <c r="Y47" s="4">
        <v>2</v>
      </c>
    </row>
    <row r="48" spans="1:28">
      <c r="A48" s="23">
        <v>46</v>
      </c>
      <c r="B48" s="4" t="s">
        <v>117</v>
      </c>
      <c r="C48" s="4" t="s">
        <v>88</v>
      </c>
      <c r="D48" s="95" t="s">
        <v>119</v>
      </c>
      <c r="E48" s="4" t="s">
        <v>120</v>
      </c>
      <c r="F48" s="4">
        <v>2014</v>
      </c>
      <c r="G48" s="4"/>
      <c r="H48" s="75"/>
      <c r="I48" s="75">
        <v>104.7</v>
      </c>
      <c r="J48" s="75"/>
      <c r="K48" s="75"/>
      <c r="L48" s="75"/>
      <c r="M48" s="92" t="s">
        <v>30</v>
      </c>
      <c r="N48" s="69">
        <v>42840</v>
      </c>
      <c r="O48" s="49">
        <v>2573</v>
      </c>
      <c r="P48" s="49">
        <v>1.2</v>
      </c>
      <c r="Q48" s="49">
        <v>1</v>
      </c>
      <c r="R48" s="49">
        <v>1.8</v>
      </c>
      <c r="S48" s="49">
        <v>1.2</v>
      </c>
      <c r="T48" s="49">
        <v>1</v>
      </c>
      <c r="U48" s="49">
        <v>1</v>
      </c>
      <c r="V48" s="49">
        <v>1</v>
      </c>
      <c r="W48" s="79">
        <f t="shared" si="0"/>
        <v>6669.22</v>
      </c>
      <c r="X48" s="4">
        <v>4</v>
      </c>
      <c r="Y48" s="4">
        <v>2</v>
      </c>
    </row>
    <row r="49" spans="1:25">
      <c r="A49" s="23">
        <v>47</v>
      </c>
      <c r="B49" s="4" t="s">
        <v>117</v>
      </c>
      <c r="C49" s="4" t="s">
        <v>88</v>
      </c>
      <c r="D49" s="68">
        <v>951</v>
      </c>
      <c r="E49" s="4" t="s">
        <v>118</v>
      </c>
      <c r="F49" s="4">
        <v>2014</v>
      </c>
      <c r="G49" s="4"/>
      <c r="H49" s="75"/>
      <c r="I49" s="75">
        <v>104.7</v>
      </c>
      <c r="J49" s="75"/>
      <c r="K49" s="75"/>
      <c r="L49" s="75"/>
      <c r="M49" s="92" t="s">
        <v>30</v>
      </c>
      <c r="N49" s="69">
        <v>42840</v>
      </c>
      <c r="O49" s="49">
        <v>2573</v>
      </c>
      <c r="P49" s="49">
        <v>1.2</v>
      </c>
      <c r="Q49" s="49">
        <v>0.9</v>
      </c>
      <c r="R49" s="49">
        <v>1.8</v>
      </c>
      <c r="S49" s="49">
        <v>1.2</v>
      </c>
      <c r="T49" s="49">
        <v>1</v>
      </c>
      <c r="U49" s="49">
        <v>1</v>
      </c>
      <c r="V49" s="49">
        <v>1</v>
      </c>
      <c r="W49" s="79">
        <f t="shared" si="0"/>
        <v>6002.29</v>
      </c>
      <c r="X49" s="4">
        <v>4</v>
      </c>
      <c r="Y49" s="4">
        <v>2</v>
      </c>
    </row>
    <row r="50" spans="1:25">
      <c r="A50" s="23">
        <v>48</v>
      </c>
      <c r="B50" s="4" t="s">
        <v>117</v>
      </c>
      <c r="C50" s="4" t="s">
        <v>88</v>
      </c>
      <c r="D50" s="68">
        <v>953</v>
      </c>
      <c r="E50" s="4" t="s">
        <v>118</v>
      </c>
      <c r="F50" s="4">
        <v>2014</v>
      </c>
      <c r="G50" s="4"/>
      <c r="H50" s="75"/>
      <c r="I50" s="75">
        <v>104.7</v>
      </c>
      <c r="J50" s="75"/>
      <c r="K50" s="75"/>
      <c r="L50" s="75"/>
      <c r="M50" s="92" t="s">
        <v>30</v>
      </c>
      <c r="N50" s="69">
        <v>42840</v>
      </c>
      <c r="O50" s="49">
        <v>2573</v>
      </c>
      <c r="P50" s="49">
        <v>1.2</v>
      </c>
      <c r="Q50" s="49">
        <v>1</v>
      </c>
      <c r="R50" s="49">
        <v>1.8</v>
      </c>
      <c r="S50" s="49">
        <v>1.2</v>
      </c>
      <c r="T50" s="49">
        <v>1</v>
      </c>
      <c r="U50" s="49">
        <v>1</v>
      </c>
      <c r="V50" s="49">
        <v>1</v>
      </c>
      <c r="W50" s="79">
        <f t="shared" si="0"/>
        <v>6669.22</v>
      </c>
      <c r="X50" s="4">
        <v>4</v>
      </c>
      <c r="Y50" s="4">
        <v>2</v>
      </c>
    </row>
    <row r="51" spans="1:25">
      <c r="A51" s="23">
        <v>49</v>
      </c>
      <c r="B51" s="4" t="s">
        <v>117</v>
      </c>
      <c r="C51" s="4" t="s">
        <v>88</v>
      </c>
      <c r="D51" s="95" t="s">
        <v>121</v>
      </c>
      <c r="E51" s="4" t="s">
        <v>120</v>
      </c>
      <c r="F51" s="4">
        <v>2014</v>
      </c>
      <c r="G51" s="4"/>
      <c r="H51" s="75"/>
      <c r="I51" s="75">
        <v>104.7</v>
      </c>
      <c r="J51" s="75"/>
      <c r="K51" s="75"/>
      <c r="L51" s="75"/>
      <c r="M51" s="92" t="s">
        <v>30</v>
      </c>
      <c r="N51" s="69">
        <v>42840</v>
      </c>
      <c r="O51" s="49">
        <v>2573</v>
      </c>
      <c r="P51" s="49">
        <v>1.2</v>
      </c>
      <c r="Q51" s="49">
        <v>0.9</v>
      </c>
      <c r="R51" s="49">
        <v>1.8</v>
      </c>
      <c r="S51" s="49">
        <v>1.2</v>
      </c>
      <c r="T51" s="49">
        <v>1</v>
      </c>
      <c r="U51" s="49">
        <v>1</v>
      </c>
      <c r="V51" s="49">
        <v>1</v>
      </c>
      <c r="W51" s="79">
        <f t="shared" si="0"/>
        <v>6002.29</v>
      </c>
      <c r="X51" s="4">
        <v>4</v>
      </c>
      <c r="Y51" s="4">
        <v>2</v>
      </c>
    </row>
    <row r="52" spans="1:25">
      <c r="A52" s="23">
        <v>50</v>
      </c>
      <c r="B52" s="4" t="s">
        <v>117</v>
      </c>
      <c r="C52" s="4" t="s">
        <v>88</v>
      </c>
      <c r="D52" s="68">
        <v>498</v>
      </c>
      <c r="E52" s="4" t="s">
        <v>122</v>
      </c>
      <c r="F52" s="4">
        <v>2014</v>
      </c>
      <c r="G52" s="4"/>
      <c r="H52" s="75"/>
      <c r="I52" s="75">
        <v>104.7</v>
      </c>
      <c r="J52" s="75"/>
      <c r="K52" s="75"/>
      <c r="L52" s="75"/>
      <c r="M52" s="92" t="s">
        <v>30</v>
      </c>
      <c r="N52" s="69">
        <v>42840</v>
      </c>
      <c r="O52" s="49">
        <v>2573</v>
      </c>
      <c r="P52" s="49">
        <v>1.2</v>
      </c>
      <c r="Q52" s="49">
        <v>0.9</v>
      </c>
      <c r="R52" s="49">
        <v>1.8</v>
      </c>
      <c r="S52" s="49">
        <v>1.2</v>
      </c>
      <c r="T52" s="49">
        <v>1</v>
      </c>
      <c r="U52" s="49">
        <v>1</v>
      </c>
      <c r="V52" s="49">
        <v>1</v>
      </c>
      <c r="W52" s="79">
        <f t="shared" si="0"/>
        <v>6002.29</v>
      </c>
      <c r="X52" s="4">
        <v>4</v>
      </c>
      <c r="Y52" s="4">
        <v>2</v>
      </c>
    </row>
    <row r="53" spans="1:25" s="33" customFormat="1">
      <c r="A53" s="23">
        <v>51</v>
      </c>
      <c r="B53" s="85" t="s">
        <v>117</v>
      </c>
      <c r="C53" s="85" t="s">
        <v>88</v>
      </c>
      <c r="D53" s="29" t="s">
        <v>123</v>
      </c>
      <c r="E53" s="85" t="s">
        <v>120</v>
      </c>
      <c r="F53" s="85">
        <v>2014</v>
      </c>
      <c r="G53" s="85"/>
      <c r="H53" s="82"/>
      <c r="I53" s="82">
        <v>104.7</v>
      </c>
      <c r="J53" s="82"/>
      <c r="K53" s="82"/>
      <c r="L53" s="82"/>
      <c r="M53" s="28" t="s">
        <v>30</v>
      </c>
      <c r="N53" s="94">
        <v>42840</v>
      </c>
      <c r="O53" s="84">
        <v>2573</v>
      </c>
      <c r="P53" s="84">
        <v>1.2</v>
      </c>
      <c r="Q53" s="84">
        <v>0.9</v>
      </c>
      <c r="R53" s="84">
        <v>1.8</v>
      </c>
      <c r="S53" s="84">
        <v>1.2</v>
      </c>
      <c r="T53" s="84">
        <v>1</v>
      </c>
      <c r="U53" s="84">
        <v>1</v>
      </c>
      <c r="V53" s="84">
        <v>1</v>
      </c>
      <c r="W53" s="79">
        <f t="shared" si="0"/>
        <v>6002.29</v>
      </c>
      <c r="X53" s="85">
        <v>4</v>
      </c>
      <c r="Y53" s="85">
        <v>2</v>
      </c>
    </row>
    <row r="54" spans="1:25">
      <c r="A54" s="23">
        <v>52</v>
      </c>
      <c r="B54" s="4" t="s">
        <v>117</v>
      </c>
      <c r="C54" s="4" t="s">
        <v>88</v>
      </c>
      <c r="D54" s="68">
        <v>970</v>
      </c>
      <c r="E54" s="4" t="s">
        <v>118</v>
      </c>
      <c r="F54" s="4">
        <v>2014</v>
      </c>
      <c r="G54" s="4"/>
      <c r="H54" s="75"/>
      <c r="I54" s="75">
        <v>104.7</v>
      </c>
      <c r="J54" s="75"/>
      <c r="K54" s="75"/>
      <c r="L54" s="75"/>
      <c r="M54" s="92" t="s">
        <v>30</v>
      </c>
      <c r="N54" s="69">
        <v>42840</v>
      </c>
      <c r="O54" s="49">
        <v>2573</v>
      </c>
      <c r="P54" s="49">
        <v>1.2</v>
      </c>
      <c r="Q54" s="49">
        <v>0.9</v>
      </c>
      <c r="R54" s="49">
        <v>1.8</v>
      </c>
      <c r="S54" s="49">
        <v>1.2</v>
      </c>
      <c r="T54" s="49">
        <v>1</v>
      </c>
      <c r="U54" s="49">
        <v>1</v>
      </c>
      <c r="V54" s="49">
        <v>1</v>
      </c>
      <c r="W54" s="79">
        <f t="shared" si="0"/>
        <v>6002.29</v>
      </c>
      <c r="X54" s="4">
        <v>4</v>
      </c>
      <c r="Y54" s="4">
        <v>2</v>
      </c>
    </row>
    <row r="55" spans="1:25">
      <c r="A55" s="23">
        <v>53</v>
      </c>
      <c r="B55" s="4" t="s">
        <v>117</v>
      </c>
      <c r="C55" s="4" t="s">
        <v>88</v>
      </c>
      <c r="D55" s="95" t="s">
        <v>124</v>
      </c>
      <c r="E55" s="4" t="s">
        <v>120</v>
      </c>
      <c r="F55" s="4">
        <v>2014</v>
      </c>
      <c r="G55" s="4"/>
      <c r="H55" s="75"/>
      <c r="I55" s="75">
        <v>104.7</v>
      </c>
      <c r="J55" s="75"/>
      <c r="K55" s="75"/>
      <c r="L55" s="75"/>
      <c r="M55" s="92" t="s">
        <v>30</v>
      </c>
      <c r="N55" s="69">
        <v>42840</v>
      </c>
      <c r="O55" s="49">
        <v>2573</v>
      </c>
      <c r="P55" s="49">
        <v>1.2</v>
      </c>
      <c r="Q55" s="49">
        <v>0.9</v>
      </c>
      <c r="R55" s="49">
        <v>1.8</v>
      </c>
      <c r="S55" s="49">
        <v>1.2</v>
      </c>
      <c r="T55" s="49">
        <v>1</v>
      </c>
      <c r="U55" s="49">
        <v>1</v>
      </c>
      <c r="V55" s="49">
        <v>1</v>
      </c>
      <c r="W55" s="79">
        <f t="shared" si="0"/>
        <v>6002.29</v>
      </c>
      <c r="X55" s="4">
        <v>4</v>
      </c>
      <c r="Y55" s="4">
        <v>2</v>
      </c>
    </row>
    <row r="56" spans="1:25">
      <c r="A56" s="23">
        <v>54</v>
      </c>
      <c r="B56" s="4" t="s">
        <v>117</v>
      </c>
      <c r="C56" s="4" t="s">
        <v>88</v>
      </c>
      <c r="D56" s="95" t="s">
        <v>125</v>
      </c>
      <c r="E56" s="4" t="s">
        <v>120</v>
      </c>
      <c r="F56" s="4">
        <v>2014</v>
      </c>
      <c r="G56" s="4"/>
      <c r="H56" s="75"/>
      <c r="I56" s="75">
        <v>104.7</v>
      </c>
      <c r="J56" s="75"/>
      <c r="K56" s="75"/>
      <c r="L56" s="75"/>
      <c r="M56" s="92" t="s">
        <v>30</v>
      </c>
      <c r="N56" s="69">
        <v>42840</v>
      </c>
      <c r="O56" s="49">
        <v>2573</v>
      </c>
      <c r="P56" s="49">
        <v>1.2</v>
      </c>
      <c r="Q56" s="49">
        <v>0.9</v>
      </c>
      <c r="R56" s="49">
        <v>1.8</v>
      </c>
      <c r="S56" s="49">
        <v>1.2</v>
      </c>
      <c r="T56" s="49">
        <v>1</v>
      </c>
      <c r="U56" s="49">
        <v>1</v>
      </c>
      <c r="V56" s="49">
        <v>1</v>
      </c>
      <c r="W56" s="79">
        <f t="shared" si="0"/>
        <v>6002.29</v>
      </c>
      <c r="X56" s="4">
        <v>4</v>
      </c>
      <c r="Y56" s="4">
        <v>2</v>
      </c>
    </row>
    <row r="57" spans="1:25">
      <c r="A57" s="23">
        <v>55</v>
      </c>
      <c r="B57" s="4" t="s">
        <v>117</v>
      </c>
      <c r="C57" s="4" t="s">
        <v>88</v>
      </c>
      <c r="D57" s="95" t="s">
        <v>126</v>
      </c>
      <c r="E57" s="4" t="s">
        <v>120</v>
      </c>
      <c r="F57" s="4">
        <v>2014</v>
      </c>
      <c r="G57" s="4"/>
      <c r="H57" s="75"/>
      <c r="I57" s="75">
        <v>104.7</v>
      </c>
      <c r="J57" s="75"/>
      <c r="K57" s="75"/>
      <c r="L57" s="75"/>
      <c r="M57" s="92" t="s">
        <v>30</v>
      </c>
      <c r="N57" s="69">
        <v>42840</v>
      </c>
      <c r="O57" s="49">
        <v>2573</v>
      </c>
      <c r="P57" s="49">
        <v>1.2</v>
      </c>
      <c r="Q57" s="49">
        <v>0.9</v>
      </c>
      <c r="R57" s="49">
        <v>1.8</v>
      </c>
      <c r="S57" s="49">
        <v>1.2</v>
      </c>
      <c r="T57" s="49">
        <v>1</v>
      </c>
      <c r="U57" s="49">
        <v>1</v>
      </c>
      <c r="V57" s="49">
        <v>1</v>
      </c>
      <c r="W57" s="79">
        <f t="shared" si="0"/>
        <v>6002.29</v>
      </c>
      <c r="X57" s="4">
        <v>4</v>
      </c>
      <c r="Y57" s="4">
        <v>2</v>
      </c>
    </row>
    <row r="58" spans="1:25">
      <c r="A58" s="23">
        <v>56</v>
      </c>
      <c r="B58" s="4" t="s">
        <v>117</v>
      </c>
      <c r="C58" s="4" t="s">
        <v>88</v>
      </c>
      <c r="D58" s="68">
        <v>958</v>
      </c>
      <c r="E58" s="4" t="s">
        <v>118</v>
      </c>
      <c r="F58" s="4">
        <v>2014</v>
      </c>
      <c r="G58" s="4"/>
      <c r="H58" s="75"/>
      <c r="I58" s="75">
        <v>104.7</v>
      </c>
      <c r="J58" s="75"/>
      <c r="K58" s="75"/>
      <c r="L58" s="75"/>
      <c r="M58" s="92" t="s">
        <v>30</v>
      </c>
      <c r="N58" s="69">
        <v>42840</v>
      </c>
      <c r="O58" s="49">
        <v>2573</v>
      </c>
      <c r="P58" s="49">
        <v>1.2</v>
      </c>
      <c r="Q58" s="49">
        <v>0.9</v>
      </c>
      <c r="R58" s="49">
        <v>1.8</v>
      </c>
      <c r="S58" s="49">
        <v>1.2</v>
      </c>
      <c r="T58" s="49">
        <v>1</v>
      </c>
      <c r="U58" s="49">
        <v>1</v>
      </c>
      <c r="V58" s="49">
        <v>1</v>
      </c>
      <c r="W58" s="79">
        <f t="shared" si="0"/>
        <v>6002.29</v>
      </c>
      <c r="X58" s="4">
        <v>4</v>
      </c>
      <c r="Y58" s="4">
        <v>2</v>
      </c>
    </row>
    <row r="59" spans="1:25">
      <c r="A59" s="23">
        <v>57</v>
      </c>
      <c r="B59" s="4" t="s">
        <v>117</v>
      </c>
      <c r="C59" s="4" t="s">
        <v>88</v>
      </c>
      <c r="D59" s="95" t="s">
        <v>127</v>
      </c>
      <c r="E59" s="4" t="s">
        <v>120</v>
      </c>
      <c r="F59" s="4">
        <v>2014</v>
      </c>
      <c r="G59" s="4"/>
      <c r="H59" s="75"/>
      <c r="I59" s="75">
        <v>104.7</v>
      </c>
      <c r="J59" s="75"/>
      <c r="K59" s="75"/>
      <c r="L59" s="75"/>
      <c r="M59" s="92" t="s">
        <v>30</v>
      </c>
      <c r="N59" s="69">
        <v>42840</v>
      </c>
      <c r="O59" s="49">
        <v>2573</v>
      </c>
      <c r="P59" s="49">
        <v>1.2</v>
      </c>
      <c r="Q59" s="49">
        <v>1</v>
      </c>
      <c r="R59" s="49">
        <v>1.8</v>
      </c>
      <c r="S59" s="49">
        <v>1.2</v>
      </c>
      <c r="T59" s="49">
        <v>1</v>
      </c>
      <c r="U59" s="49">
        <v>1</v>
      </c>
      <c r="V59" s="49">
        <v>1</v>
      </c>
      <c r="W59" s="79">
        <f t="shared" si="0"/>
        <v>6669.22</v>
      </c>
      <c r="X59" s="4">
        <v>4</v>
      </c>
      <c r="Y59" s="4">
        <v>2</v>
      </c>
    </row>
    <row r="60" spans="1:25">
      <c r="A60" s="23">
        <v>58</v>
      </c>
      <c r="B60" s="4" t="s">
        <v>117</v>
      </c>
      <c r="C60" s="4" t="s">
        <v>88</v>
      </c>
      <c r="D60" s="95" t="s">
        <v>128</v>
      </c>
      <c r="E60" s="4" t="s">
        <v>120</v>
      </c>
      <c r="F60" s="4">
        <v>2014</v>
      </c>
      <c r="G60" s="4"/>
      <c r="H60" s="75"/>
      <c r="I60" s="75">
        <v>104.7</v>
      </c>
      <c r="J60" s="75"/>
      <c r="K60" s="75"/>
      <c r="L60" s="75"/>
      <c r="M60" s="92" t="s">
        <v>30</v>
      </c>
      <c r="N60" s="69">
        <v>42840</v>
      </c>
      <c r="O60" s="49">
        <v>2573</v>
      </c>
      <c r="P60" s="49">
        <v>1.2</v>
      </c>
      <c r="Q60" s="49">
        <v>0.9</v>
      </c>
      <c r="R60" s="49">
        <v>1.8</v>
      </c>
      <c r="S60" s="49">
        <v>1.2</v>
      </c>
      <c r="T60" s="49">
        <v>1</v>
      </c>
      <c r="U60" s="49">
        <v>1</v>
      </c>
      <c r="V60" s="49">
        <v>1</v>
      </c>
      <c r="W60" s="79">
        <f t="shared" si="0"/>
        <v>6002.29</v>
      </c>
      <c r="X60" s="4">
        <v>4</v>
      </c>
      <c r="Y60" s="4">
        <v>2</v>
      </c>
    </row>
    <row r="61" spans="1:25">
      <c r="A61" s="23">
        <v>59</v>
      </c>
      <c r="B61" s="4" t="s">
        <v>117</v>
      </c>
      <c r="C61" s="4" t="s">
        <v>88</v>
      </c>
      <c r="D61" s="95" t="s">
        <v>129</v>
      </c>
      <c r="E61" s="4" t="s">
        <v>120</v>
      </c>
      <c r="F61" s="4">
        <v>2014</v>
      </c>
      <c r="G61" s="4"/>
      <c r="H61" s="75"/>
      <c r="I61" s="75">
        <v>104.7</v>
      </c>
      <c r="J61" s="75"/>
      <c r="K61" s="75"/>
      <c r="L61" s="75"/>
      <c r="M61" s="92" t="s">
        <v>30</v>
      </c>
      <c r="N61" s="69">
        <v>42840</v>
      </c>
      <c r="O61" s="49">
        <v>2573</v>
      </c>
      <c r="P61" s="49">
        <v>1.2</v>
      </c>
      <c r="Q61" s="49">
        <v>0.9</v>
      </c>
      <c r="R61" s="49">
        <v>1.8</v>
      </c>
      <c r="S61" s="49">
        <v>1.2</v>
      </c>
      <c r="T61" s="49">
        <v>1</v>
      </c>
      <c r="U61" s="49">
        <v>1</v>
      </c>
      <c r="V61" s="49">
        <v>1</v>
      </c>
      <c r="W61" s="79">
        <f t="shared" si="0"/>
        <v>6002.29</v>
      </c>
      <c r="X61" s="4">
        <v>4</v>
      </c>
      <c r="Y61" s="4">
        <v>2</v>
      </c>
    </row>
    <row r="62" spans="1:25">
      <c r="A62" s="23">
        <v>60</v>
      </c>
      <c r="B62" s="73" t="s">
        <v>130</v>
      </c>
      <c r="C62" s="73" t="s">
        <v>40</v>
      </c>
      <c r="D62" s="24">
        <v>615</v>
      </c>
      <c r="E62" s="73" t="s">
        <v>131</v>
      </c>
      <c r="F62" s="74">
        <v>2010</v>
      </c>
      <c r="G62" s="74"/>
      <c r="H62" s="75"/>
      <c r="I62" s="75"/>
      <c r="J62" s="75"/>
      <c r="K62" s="75"/>
      <c r="L62" s="75">
        <v>28</v>
      </c>
      <c r="M62" s="92" t="s">
        <v>57</v>
      </c>
      <c r="N62" s="77">
        <v>42867</v>
      </c>
      <c r="O62" s="49">
        <v>3509</v>
      </c>
      <c r="P62" s="49">
        <v>1.2</v>
      </c>
      <c r="Q62" s="49">
        <v>0.65</v>
      </c>
      <c r="R62" s="49">
        <v>1.8</v>
      </c>
      <c r="S62" s="49">
        <v>1</v>
      </c>
      <c r="T62" s="49">
        <v>1</v>
      </c>
      <c r="U62" s="49">
        <v>1</v>
      </c>
      <c r="V62" s="49">
        <v>1</v>
      </c>
      <c r="W62" s="79">
        <f t="shared" si="0"/>
        <v>4926.6400000000003</v>
      </c>
      <c r="X62" s="4">
        <v>5</v>
      </c>
      <c r="Y62" s="4">
        <v>2</v>
      </c>
    </row>
    <row r="63" spans="1:25">
      <c r="A63" s="23">
        <v>61</v>
      </c>
      <c r="B63" s="73" t="s">
        <v>132</v>
      </c>
      <c r="C63" s="73" t="s">
        <v>40</v>
      </c>
      <c r="D63" s="24">
        <v>187</v>
      </c>
      <c r="E63" s="73" t="s">
        <v>133</v>
      </c>
      <c r="F63" s="74">
        <v>2010</v>
      </c>
      <c r="G63" s="74"/>
      <c r="H63" s="75"/>
      <c r="I63" s="75">
        <v>112</v>
      </c>
      <c r="J63" s="75"/>
      <c r="K63" s="75"/>
      <c r="L63" s="75"/>
      <c r="M63" s="92" t="s">
        <v>30</v>
      </c>
      <c r="N63" s="77">
        <v>42858</v>
      </c>
      <c r="O63" s="49">
        <v>2573</v>
      </c>
      <c r="P63" s="49">
        <v>1.2</v>
      </c>
      <c r="Q63" s="49">
        <v>0.7</v>
      </c>
      <c r="R63" s="49">
        <v>1.8</v>
      </c>
      <c r="S63" s="49">
        <v>1.2</v>
      </c>
      <c r="T63" s="49">
        <v>1</v>
      </c>
      <c r="U63" s="49">
        <v>1</v>
      </c>
      <c r="V63" s="49">
        <v>1</v>
      </c>
      <c r="W63" s="79">
        <f t="shared" si="0"/>
        <v>4668.45</v>
      </c>
      <c r="X63" s="4">
        <v>5</v>
      </c>
      <c r="Y63" s="4">
        <v>2</v>
      </c>
    </row>
    <row r="64" spans="1:25">
      <c r="A64" s="23">
        <v>62</v>
      </c>
      <c r="B64" s="73" t="s">
        <v>132</v>
      </c>
      <c r="C64" s="73" t="s">
        <v>40</v>
      </c>
      <c r="D64" s="24">
        <v>186</v>
      </c>
      <c r="E64" s="73" t="s">
        <v>133</v>
      </c>
      <c r="F64" s="74">
        <v>2010</v>
      </c>
      <c r="G64" s="74"/>
      <c r="H64" s="75"/>
      <c r="I64" s="75">
        <v>112</v>
      </c>
      <c r="J64" s="75"/>
      <c r="K64" s="75"/>
      <c r="L64" s="75"/>
      <c r="M64" s="92" t="s">
        <v>30</v>
      </c>
      <c r="N64" s="77">
        <v>42858</v>
      </c>
      <c r="O64" s="49">
        <v>2573</v>
      </c>
      <c r="P64" s="49">
        <v>1.2</v>
      </c>
      <c r="Q64" s="49">
        <v>0.75</v>
      </c>
      <c r="R64" s="49">
        <v>1.8</v>
      </c>
      <c r="S64" s="49">
        <v>1.2</v>
      </c>
      <c r="T64" s="49">
        <v>1</v>
      </c>
      <c r="U64" s="49">
        <v>1</v>
      </c>
      <c r="V64" s="49">
        <v>1</v>
      </c>
      <c r="W64" s="79">
        <f t="shared" si="0"/>
        <v>5001.91</v>
      </c>
      <c r="X64" s="4">
        <v>5</v>
      </c>
      <c r="Y64" s="4">
        <v>2</v>
      </c>
    </row>
    <row r="65" spans="1:25">
      <c r="A65" s="23">
        <v>63</v>
      </c>
      <c r="B65" s="73" t="s">
        <v>132</v>
      </c>
      <c r="C65" s="73" t="s">
        <v>40</v>
      </c>
      <c r="D65" s="24">
        <v>189</v>
      </c>
      <c r="E65" s="73" t="s">
        <v>133</v>
      </c>
      <c r="F65" s="74">
        <v>2010</v>
      </c>
      <c r="G65" s="74"/>
      <c r="H65" s="75"/>
      <c r="I65" s="75">
        <v>112</v>
      </c>
      <c r="J65" s="75"/>
      <c r="K65" s="75"/>
      <c r="L65" s="75"/>
      <c r="M65" s="49" t="s">
        <v>30</v>
      </c>
      <c r="N65" s="77">
        <v>42858</v>
      </c>
      <c r="O65" s="49">
        <v>2573</v>
      </c>
      <c r="P65" s="49">
        <v>1.2</v>
      </c>
      <c r="Q65" s="49">
        <v>0.8</v>
      </c>
      <c r="R65" s="49">
        <v>1.8</v>
      </c>
      <c r="S65" s="49">
        <v>1.2</v>
      </c>
      <c r="T65" s="49">
        <v>1</v>
      </c>
      <c r="U65" s="49">
        <v>1</v>
      </c>
      <c r="V65" s="49">
        <v>1</v>
      </c>
      <c r="W65" s="79">
        <f t="shared" si="0"/>
        <v>5335.37</v>
      </c>
      <c r="X65" s="4">
        <v>5</v>
      </c>
      <c r="Y65" s="4">
        <v>2</v>
      </c>
    </row>
    <row r="66" spans="1:25">
      <c r="A66" s="23">
        <v>64</v>
      </c>
      <c r="B66" s="73" t="s">
        <v>132</v>
      </c>
      <c r="C66" s="73" t="s">
        <v>40</v>
      </c>
      <c r="D66" s="24">
        <v>185</v>
      </c>
      <c r="E66" s="73" t="s">
        <v>133</v>
      </c>
      <c r="F66" s="74">
        <v>2010</v>
      </c>
      <c r="G66" s="74"/>
      <c r="H66" s="75"/>
      <c r="I66" s="75">
        <v>112</v>
      </c>
      <c r="J66" s="75"/>
      <c r="K66" s="75"/>
      <c r="L66" s="75"/>
      <c r="M66" s="49" t="s">
        <v>30</v>
      </c>
      <c r="N66" s="77">
        <v>42858</v>
      </c>
      <c r="O66" s="49">
        <v>2573</v>
      </c>
      <c r="P66" s="49">
        <v>1.2</v>
      </c>
      <c r="Q66" s="49">
        <v>0.65</v>
      </c>
      <c r="R66" s="49">
        <v>1.8</v>
      </c>
      <c r="S66" s="49">
        <v>1.2</v>
      </c>
      <c r="T66" s="49">
        <v>1</v>
      </c>
      <c r="U66" s="49">
        <v>1</v>
      </c>
      <c r="V66" s="49">
        <v>1</v>
      </c>
      <c r="W66" s="79">
        <f t="shared" si="0"/>
        <v>4334.99</v>
      </c>
      <c r="X66" s="4">
        <v>5</v>
      </c>
      <c r="Y66" s="4">
        <v>2</v>
      </c>
    </row>
    <row r="67" spans="1:25">
      <c r="A67" s="23">
        <v>65</v>
      </c>
      <c r="B67" s="73" t="s">
        <v>134</v>
      </c>
      <c r="C67" s="73" t="s">
        <v>30</v>
      </c>
      <c r="D67" s="27" t="s">
        <v>135</v>
      </c>
      <c r="E67" s="73" t="s">
        <v>136</v>
      </c>
      <c r="F67" s="74">
        <v>2012</v>
      </c>
      <c r="G67" s="74"/>
      <c r="H67" s="75"/>
      <c r="I67" s="75"/>
      <c r="J67" s="75"/>
      <c r="K67" s="75"/>
      <c r="L67" s="75">
        <v>9</v>
      </c>
      <c r="M67" s="30" t="s">
        <v>57</v>
      </c>
      <c r="N67" s="77">
        <v>42857</v>
      </c>
      <c r="O67" s="49">
        <v>2808</v>
      </c>
      <c r="P67" s="49">
        <v>1.2</v>
      </c>
      <c r="Q67" s="49">
        <v>0.75</v>
      </c>
      <c r="R67" s="49">
        <v>1.8</v>
      </c>
      <c r="S67" s="49">
        <v>1</v>
      </c>
      <c r="T67" s="49">
        <v>1</v>
      </c>
      <c r="U67" s="49">
        <v>1</v>
      </c>
      <c r="V67" s="49">
        <v>1</v>
      </c>
      <c r="W67" s="79">
        <f t="shared" si="0"/>
        <v>4548.96</v>
      </c>
      <c r="X67" s="4">
        <v>5</v>
      </c>
      <c r="Y67" s="4">
        <v>2</v>
      </c>
    </row>
    <row r="68" spans="1:25">
      <c r="A68" s="23">
        <v>66</v>
      </c>
      <c r="B68" s="73" t="s">
        <v>137</v>
      </c>
      <c r="C68" s="73" t="s">
        <v>30</v>
      </c>
      <c r="D68" s="27" t="s">
        <v>138</v>
      </c>
      <c r="E68" s="73" t="s">
        <v>136</v>
      </c>
      <c r="F68" s="74">
        <v>2012</v>
      </c>
      <c r="G68" s="74"/>
      <c r="H68" s="75"/>
      <c r="I68" s="75"/>
      <c r="J68" s="75"/>
      <c r="K68" s="75"/>
      <c r="L68" s="75">
        <v>9</v>
      </c>
      <c r="M68" s="30" t="s">
        <v>57</v>
      </c>
      <c r="N68" s="77">
        <v>42857</v>
      </c>
      <c r="O68" s="49">
        <v>2808</v>
      </c>
      <c r="P68" s="49">
        <v>1.2</v>
      </c>
      <c r="Q68" s="49">
        <v>0.75</v>
      </c>
      <c r="R68" s="49">
        <v>1.8</v>
      </c>
      <c r="S68" s="49">
        <v>1</v>
      </c>
      <c r="T68" s="49">
        <v>1</v>
      </c>
      <c r="U68" s="49">
        <v>1</v>
      </c>
      <c r="V68" s="49">
        <v>1</v>
      </c>
      <c r="W68" s="79">
        <f t="shared" ref="W68:W131" si="1">ROUND(O68*P68*Q68*R68*S68*T68*U68*V68,2)</f>
        <v>4548.96</v>
      </c>
      <c r="X68" s="4">
        <v>5</v>
      </c>
      <c r="Y68" s="4">
        <v>2</v>
      </c>
    </row>
    <row r="69" spans="1:25">
      <c r="A69" s="23">
        <v>67</v>
      </c>
      <c r="B69" s="73" t="s">
        <v>137</v>
      </c>
      <c r="C69" s="73" t="s">
        <v>30</v>
      </c>
      <c r="D69" s="27" t="s">
        <v>139</v>
      </c>
      <c r="E69" s="73" t="s">
        <v>136</v>
      </c>
      <c r="F69" s="74">
        <v>2012</v>
      </c>
      <c r="G69" s="74"/>
      <c r="H69" s="75"/>
      <c r="I69" s="75"/>
      <c r="J69" s="75"/>
      <c r="K69" s="75"/>
      <c r="L69" s="75">
        <v>9</v>
      </c>
      <c r="M69" s="30" t="s">
        <v>57</v>
      </c>
      <c r="N69" s="77">
        <v>42857</v>
      </c>
      <c r="O69" s="49">
        <v>2808</v>
      </c>
      <c r="P69" s="49">
        <v>1.2</v>
      </c>
      <c r="Q69" s="49">
        <v>0.75</v>
      </c>
      <c r="R69" s="49">
        <v>1.8</v>
      </c>
      <c r="S69" s="49">
        <v>1</v>
      </c>
      <c r="T69" s="49">
        <v>1</v>
      </c>
      <c r="U69" s="49">
        <v>1</v>
      </c>
      <c r="V69" s="49">
        <v>1</v>
      </c>
      <c r="W69" s="79">
        <f t="shared" si="1"/>
        <v>4548.96</v>
      </c>
      <c r="X69" s="4">
        <v>5</v>
      </c>
      <c r="Y69" s="4">
        <v>2</v>
      </c>
    </row>
    <row r="70" spans="1:25">
      <c r="A70" s="23">
        <v>68</v>
      </c>
      <c r="B70" s="73" t="s">
        <v>137</v>
      </c>
      <c r="C70" s="73" t="s">
        <v>30</v>
      </c>
      <c r="D70" s="27" t="s">
        <v>140</v>
      </c>
      <c r="E70" s="73" t="s">
        <v>136</v>
      </c>
      <c r="F70" s="74">
        <v>2012</v>
      </c>
      <c r="G70" s="74"/>
      <c r="H70" s="75"/>
      <c r="I70" s="75"/>
      <c r="J70" s="75"/>
      <c r="K70" s="75"/>
      <c r="L70" s="75">
        <v>9</v>
      </c>
      <c r="M70" s="30" t="s">
        <v>57</v>
      </c>
      <c r="N70" s="77">
        <v>42859</v>
      </c>
      <c r="O70" s="49">
        <v>2808</v>
      </c>
      <c r="P70" s="49">
        <v>1.2</v>
      </c>
      <c r="Q70" s="49">
        <v>0.75</v>
      </c>
      <c r="R70" s="49">
        <v>1.8</v>
      </c>
      <c r="S70" s="49">
        <v>1</v>
      </c>
      <c r="T70" s="49">
        <v>1</v>
      </c>
      <c r="U70" s="49">
        <v>1</v>
      </c>
      <c r="V70" s="49">
        <v>1</v>
      </c>
      <c r="W70" s="79">
        <f t="shared" si="1"/>
        <v>4548.96</v>
      </c>
      <c r="X70" s="4">
        <v>5</v>
      </c>
      <c r="Y70" s="4">
        <v>2</v>
      </c>
    </row>
    <row r="71" spans="1:25">
      <c r="A71" s="23">
        <v>69</v>
      </c>
      <c r="B71" s="73" t="s">
        <v>141</v>
      </c>
      <c r="C71" s="73" t="s">
        <v>142</v>
      </c>
      <c r="D71" s="24" t="s">
        <v>143</v>
      </c>
      <c r="E71" s="73"/>
      <c r="F71" s="74">
        <v>2008</v>
      </c>
      <c r="G71" s="74"/>
      <c r="H71" s="75"/>
      <c r="I71" s="75"/>
      <c r="J71" s="75"/>
      <c r="K71" s="75"/>
      <c r="L71" s="75"/>
      <c r="M71" s="76" t="s">
        <v>44</v>
      </c>
      <c r="N71" s="77">
        <v>42520</v>
      </c>
      <c r="O71" s="49">
        <v>1124</v>
      </c>
      <c r="P71" s="49">
        <v>0.8</v>
      </c>
      <c r="Q71" s="49">
        <v>0.8</v>
      </c>
      <c r="R71" s="49">
        <v>1.8</v>
      </c>
      <c r="S71" s="49">
        <v>1</v>
      </c>
      <c r="T71" s="49">
        <v>1</v>
      </c>
      <c r="U71" s="49">
        <v>1</v>
      </c>
      <c r="V71" s="49">
        <v>1</v>
      </c>
      <c r="W71" s="79">
        <f t="shared" si="1"/>
        <v>1294.8499999999999</v>
      </c>
      <c r="X71" s="4">
        <v>5</v>
      </c>
      <c r="Y71" s="4">
        <v>2</v>
      </c>
    </row>
    <row r="72" spans="1:25">
      <c r="A72" s="23">
        <v>70</v>
      </c>
      <c r="B72" s="73" t="s">
        <v>144</v>
      </c>
      <c r="C72" s="73" t="s">
        <v>40</v>
      </c>
      <c r="D72" s="24" t="s">
        <v>145</v>
      </c>
      <c r="E72" s="73" t="s">
        <v>146</v>
      </c>
      <c r="F72" s="74">
        <v>2004</v>
      </c>
      <c r="G72" s="74"/>
      <c r="H72" s="75"/>
      <c r="I72" s="75"/>
      <c r="J72" s="75">
        <v>19350</v>
      </c>
      <c r="K72" s="75"/>
      <c r="L72" s="75"/>
      <c r="M72" s="28" t="s">
        <v>38</v>
      </c>
      <c r="N72" s="77">
        <v>42861</v>
      </c>
      <c r="O72" s="49">
        <v>5284</v>
      </c>
      <c r="P72" s="49">
        <v>1.2</v>
      </c>
      <c r="Q72" s="49">
        <v>0.55000000000000004</v>
      </c>
      <c r="R72" s="49">
        <v>1.8</v>
      </c>
      <c r="S72" s="49">
        <v>1</v>
      </c>
      <c r="T72" s="49">
        <v>1</v>
      </c>
      <c r="U72" s="49">
        <v>1</v>
      </c>
      <c r="V72" s="49">
        <v>1.25</v>
      </c>
      <c r="W72" s="79">
        <f t="shared" si="1"/>
        <v>7846.74</v>
      </c>
      <c r="X72" s="4">
        <v>5</v>
      </c>
      <c r="Y72" s="4">
        <v>2</v>
      </c>
    </row>
    <row r="73" spans="1:25" s="33" customFormat="1">
      <c r="A73" s="23">
        <v>71</v>
      </c>
      <c r="B73" s="80" t="s">
        <v>147</v>
      </c>
      <c r="C73" s="80" t="s">
        <v>26</v>
      </c>
      <c r="D73" s="24" t="s">
        <v>148</v>
      </c>
      <c r="E73" s="80" t="s">
        <v>149</v>
      </c>
      <c r="F73" s="81">
        <v>2004</v>
      </c>
      <c r="G73" s="81"/>
      <c r="H73" s="82"/>
      <c r="I73" s="82"/>
      <c r="J73" s="82">
        <v>24500</v>
      </c>
      <c r="K73" s="82"/>
      <c r="L73" s="82"/>
      <c r="M73" s="28" t="s">
        <v>38</v>
      </c>
      <c r="N73" s="83">
        <v>42522</v>
      </c>
      <c r="O73" s="84">
        <v>5284</v>
      </c>
      <c r="P73" s="84">
        <v>1.2</v>
      </c>
      <c r="Q73" s="84">
        <v>0.5</v>
      </c>
      <c r="R73" s="84">
        <v>1.8</v>
      </c>
      <c r="S73" s="84">
        <v>1</v>
      </c>
      <c r="T73" s="84">
        <v>1</v>
      </c>
      <c r="U73" s="84">
        <v>1</v>
      </c>
      <c r="V73" s="84">
        <v>1</v>
      </c>
      <c r="W73" s="79">
        <f t="shared" si="1"/>
        <v>5706.72</v>
      </c>
      <c r="X73" s="85">
        <v>6</v>
      </c>
      <c r="Y73" s="85">
        <v>2</v>
      </c>
    </row>
    <row r="74" spans="1:25">
      <c r="A74" s="23">
        <v>72</v>
      </c>
      <c r="B74" s="73" t="s">
        <v>150</v>
      </c>
      <c r="C74" s="73" t="s">
        <v>88</v>
      </c>
      <c r="D74" s="24" t="s">
        <v>151</v>
      </c>
      <c r="E74" s="73" t="s">
        <v>152</v>
      </c>
      <c r="F74" s="74">
        <v>2007</v>
      </c>
      <c r="G74" s="74"/>
      <c r="H74" s="74"/>
      <c r="I74" s="74">
        <v>128</v>
      </c>
      <c r="J74" s="74"/>
      <c r="K74" s="74"/>
      <c r="L74" s="74"/>
      <c r="M74" s="93" t="s">
        <v>30</v>
      </c>
      <c r="N74" s="77">
        <v>42876</v>
      </c>
      <c r="O74" s="49">
        <v>2573</v>
      </c>
      <c r="P74" s="49">
        <v>1.2</v>
      </c>
      <c r="Q74" s="49">
        <v>0.65</v>
      </c>
      <c r="R74" s="49">
        <v>1.8</v>
      </c>
      <c r="S74" s="49">
        <v>1.4</v>
      </c>
      <c r="T74" s="49">
        <v>1</v>
      </c>
      <c r="U74" s="49">
        <v>1</v>
      </c>
      <c r="V74" s="49">
        <v>1</v>
      </c>
      <c r="W74" s="79">
        <f t="shared" si="1"/>
        <v>5057.49</v>
      </c>
      <c r="X74" s="4">
        <v>5</v>
      </c>
      <c r="Y74" s="4">
        <v>2</v>
      </c>
    </row>
    <row r="75" spans="1:25">
      <c r="A75" s="23">
        <v>73</v>
      </c>
      <c r="B75" s="73" t="s">
        <v>153</v>
      </c>
      <c r="C75" s="73" t="s">
        <v>43</v>
      </c>
      <c r="D75" s="24">
        <v>8145</v>
      </c>
      <c r="E75" s="73"/>
      <c r="F75" s="74">
        <v>1988</v>
      </c>
      <c r="G75" s="74"/>
      <c r="H75" s="75"/>
      <c r="I75" s="75"/>
      <c r="J75" s="75"/>
      <c r="K75" s="75"/>
      <c r="L75" s="75"/>
      <c r="M75" s="76" t="s">
        <v>44</v>
      </c>
      <c r="N75" s="77">
        <v>42881</v>
      </c>
      <c r="O75" s="49">
        <v>1124</v>
      </c>
      <c r="P75" s="49">
        <v>0.8</v>
      </c>
      <c r="Q75" s="49">
        <v>0.5</v>
      </c>
      <c r="R75" s="49">
        <v>1.8</v>
      </c>
      <c r="S75" s="49">
        <v>1</v>
      </c>
      <c r="T75" s="49">
        <v>1</v>
      </c>
      <c r="U75" s="49">
        <v>1</v>
      </c>
      <c r="V75" s="49">
        <v>1</v>
      </c>
      <c r="W75" s="79">
        <f t="shared" si="1"/>
        <v>809.28</v>
      </c>
      <c r="X75" s="4">
        <v>5</v>
      </c>
      <c r="Y75" s="4">
        <v>2</v>
      </c>
    </row>
    <row r="76" spans="1:25">
      <c r="A76" s="23">
        <v>74</v>
      </c>
      <c r="B76" s="73" t="s">
        <v>154</v>
      </c>
      <c r="C76" s="73" t="s">
        <v>30</v>
      </c>
      <c r="D76" s="24">
        <v>842</v>
      </c>
      <c r="E76" s="73" t="s">
        <v>155</v>
      </c>
      <c r="F76" s="74">
        <v>2013</v>
      </c>
      <c r="G76" s="74"/>
      <c r="H76" s="75"/>
      <c r="I76" s="75">
        <v>120</v>
      </c>
      <c r="J76" s="75"/>
      <c r="K76" s="75"/>
      <c r="L76" s="75"/>
      <c r="M76" s="92" t="s">
        <v>30</v>
      </c>
      <c r="N76" s="77">
        <v>42871</v>
      </c>
      <c r="O76" s="49">
        <v>2573</v>
      </c>
      <c r="P76" s="49">
        <v>1.2</v>
      </c>
      <c r="Q76" s="49">
        <v>1</v>
      </c>
      <c r="R76" s="49">
        <v>1.8</v>
      </c>
      <c r="S76" s="49">
        <v>1.2</v>
      </c>
      <c r="T76" s="49">
        <v>1</v>
      </c>
      <c r="U76" s="49">
        <v>1</v>
      </c>
      <c r="V76" s="49">
        <v>1</v>
      </c>
      <c r="W76" s="79">
        <f t="shared" si="1"/>
        <v>6669.22</v>
      </c>
      <c r="X76" s="4">
        <v>5</v>
      </c>
      <c r="Y76" s="4">
        <v>2</v>
      </c>
    </row>
    <row r="77" spans="1:25">
      <c r="A77" s="23">
        <v>75</v>
      </c>
      <c r="B77" s="73" t="s">
        <v>154</v>
      </c>
      <c r="C77" s="73" t="s">
        <v>30</v>
      </c>
      <c r="D77" s="24">
        <v>847</v>
      </c>
      <c r="E77" s="73" t="s">
        <v>155</v>
      </c>
      <c r="F77" s="74">
        <v>2013</v>
      </c>
      <c r="G77" s="74"/>
      <c r="H77" s="75"/>
      <c r="I77" s="75">
        <v>120</v>
      </c>
      <c r="J77" s="75"/>
      <c r="K77" s="75"/>
      <c r="L77" s="75"/>
      <c r="M77" s="92" t="s">
        <v>30</v>
      </c>
      <c r="N77" s="77">
        <v>42871</v>
      </c>
      <c r="O77" s="49">
        <v>2573</v>
      </c>
      <c r="P77" s="49">
        <v>1.2</v>
      </c>
      <c r="Q77" s="49">
        <v>0.85</v>
      </c>
      <c r="R77" s="49">
        <v>1.8</v>
      </c>
      <c r="S77" s="49">
        <v>1.2</v>
      </c>
      <c r="T77" s="49">
        <v>1</v>
      </c>
      <c r="U77" s="49">
        <v>1</v>
      </c>
      <c r="V77" s="49">
        <v>1</v>
      </c>
      <c r="W77" s="79">
        <f t="shared" si="1"/>
        <v>5668.83</v>
      </c>
      <c r="X77" s="4">
        <v>5</v>
      </c>
      <c r="Y77" s="4">
        <v>2</v>
      </c>
    </row>
    <row r="78" spans="1:25">
      <c r="A78" s="23">
        <v>76</v>
      </c>
      <c r="B78" s="73" t="s">
        <v>154</v>
      </c>
      <c r="C78" s="73" t="s">
        <v>30</v>
      </c>
      <c r="D78" s="24">
        <v>845</v>
      </c>
      <c r="E78" s="73" t="s">
        <v>155</v>
      </c>
      <c r="F78" s="74">
        <v>2013</v>
      </c>
      <c r="G78" s="74"/>
      <c r="H78" s="75"/>
      <c r="I78" s="75">
        <v>120</v>
      </c>
      <c r="J78" s="75"/>
      <c r="K78" s="75"/>
      <c r="L78" s="75"/>
      <c r="M78" s="92" t="s">
        <v>30</v>
      </c>
      <c r="N78" s="77">
        <v>42871</v>
      </c>
      <c r="O78" s="49">
        <v>2573</v>
      </c>
      <c r="P78" s="49">
        <v>1.2</v>
      </c>
      <c r="Q78" s="49">
        <v>0.85</v>
      </c>
      <c r="R78" s="49">
        <v>1.8</v>
      </c>
      <c r="S78" s="49">
        <v>1.2</v>
      </c>
      <c r="T78" s="49">
        <v>1</v>
      </c>
      <c r="U78" s="49">
        <v>1</v>
      </c>
      <c r="V78" s="49">
        <v>1</v>
      </c>
      <c r="W78" s="79">
        <f t="shared" si="1"/>
        <v>5668.83</v>
      </c>
      <c r="X78" s="4">
        <v>5</v>
      </c>
      <c r="Y78" s="4">
        <v>2</v>
      </c>
    </row>
    <row r="79" spans="1:25">
      <c r="A79" s="23">
        <v>77</v>
      </c>
      <c r="B79" s="73" t="s">
        <v>154</v>
      </c>
      <c r="C79" s="73" t="s">
        <v>30</v>
      </c>
      <c r="D79" s="27" t="s">
        <v>156</v>
      </c>
      <c r="E79" s="73" t="s">
        <v>157</v>
      </c>
      <c r="F79" s="74">
        <v>2013</v>
      </c>
      <c r="G79" s="74"/>
      <c r="H79" s="75"/>
      <c r="I79" s="75">
        <v>120</v>
      </c>
      <c r="J79" s="75"/>
      <c r="K79" s="75"/>
      <c r="L79" s="75"/>
      <c r="M79" s="92" t="s">
        <v>30</v>
      </c>
      <c r="N79" s="77">
        <v>42882</v>
      </c>
      <c r="O79" s="49">
        <v>2573</v>
      </c>
      <c r="P79" s="49">
        <v>1.2</v>
      </c>
      <c r="Q79" s="49">
        <v>0.85</v>
      </c>
      <c r="R79" s="49">
        <v>1.8</v>
      </c>
      <c r="S79" s="49">
        <v>1.2</v>
      </c>
      <c r="T79" s="49">
        <v>1</v>
      </c>
      <c r="U79" s="49">
        <v>1</v>
      </c>
      <c r="V79" s="49">
        <v>1</v>
      </c>
      <c r="W79" s="79">
        <f t="shared" si="1"/>
        <v>5668.83</v>
      </c>
      <c r="X79" s="4">
        <v>5</v>
      </c>
      <c r="Y79" s="4">
        <v>2</v>
      </c>
    </row>
    <row r="80" spans="1:25">
      <c r="A80" s="23">
        <v>78</v>
      </c>
      <c r="B80" s="73" t="s">
        <v>47</v>
      </c>
      <c r="C80" s="73" t="s">
        <v>51</v>
      </c>
      <c r="D80" s="24" t="s">
        <v>158</v>
      </c>
      <c r="E80" s="73" t="s">
        <v>152</v>
      </c>
      <c r="F80" s="74">
        <v>2007</v>
      </c>
      <c r="G80" s="74"/>
      <c r="H80" s="74"/>
      <c r="I80" s="74">
        <v>99</v>
      </c>
      <c r="J80" s="74"/>
      <c r="K80" s="74"/>
      <c r="L80" s="74"/>
      <c r="M80" s="93" t="s">
        <v>30</v>
      </c>
      <c r="N80" s="77">
        <v>42891</v>
      </c>
      <c r="O80" s="49">
        <v>2573</v>
      </c>
      <c r="P80" s="49">
        <v>1.2</v>
      </c>
      <c r="Q80" s="49">
        <v>0.5</v>
      </c>
      <c r="R80" s="49">
        <v>1.8</v>
      </c>
      <c r="S80" s="49">
        <v>1.1000000000000001</v>
      </c>
      <c r="T80" s="49">
        <v>1</v>
      </c>
      <c r="U80" s="49">
        <v>1</v>
      </c>
      <c r="V80" s="49">
        <v>1</v>
      </c>
      <c r="W80" s="79">
        <f>V80*U80*T80*S80*R80*Q80*P80*O80</f>
        <v>3056.7240000000006</v>
      </c>
      <c r="X80" s="4">
        <v>6</v>
      </c>
      <c r="Y80" s="4">
        <v>2</v>
      </c>
    </row>
    <row r="81" spans="1:26">
      <c r="A81" s="23">
        <v>79</v>
      </c>
      <c r="B81" s="73" t="s">
        <v>47</v>
      </c>
      <c r="C81" s="73" t="s">
        <v>51</v>
      </c>
      <c r="D81" s="24" t="s">
        <v>159</v>
      </c>
      <c r="E81" s="73" t="s">
        <v>152</v>
      </c>
      <c r="F81" s="74">
        <v>2007</v>
      </c>
      <c r="G81" s="74"/>
      <c r="H81" s="75"/>
      <c r="I81" s="75">
        <v>99</v>
      </c>
      <c r="J81" s="75"/>
      <c r="K81" s="75"/>
      <c r="L81" s="75"/>
      <c r="M81" s="92" t="s">
        <v>30</v>
      </c>
      <c r="N81" s="77">
        <v>42526</v>
      </c>
      <c r="O81" s="49">
        <v>2573</v>
      </c>
      <c r="P81" s="49">
        <v>1.2</v>
      </c>
      <c r="Q81" s="49">
        <v>0.85</v>
      </c>
      <c r="R81" s="49">
        <v>1.8</v>
      </c>
      <c r="S81" s="49">
        <v>1.1000000000000001</v>
      </c>
      <c r="T81" s="49">
        <v>1</v>
      </c>
      <c r="U81" s="49">
        <v>1</v>
      </c>
      <c r="V81" s="49">
        <v>1</v>
      </c>
      <c r="W81" s="79">
        <f>V81*U81*T81*S81*R81*Q81*P81*O81</f>
        <v>5196.4308000000001</v>
      </c>
      <c r="X81" s="4">
        <v>6</v>
      </c>
      <c r="Y81" s="4">
        <v>2</v>
      </c>
    </row>
    <row r="82" spans="1:26">
      <c r="A82" s="23">
        <v>80</v>
      </c>
      <c r="B82" s="73" t="s">
        <v>47</v>
      </c>
      <c r="C82" s="73" t="s">
        <v>51</v>
      </c>
      <c r="D82" s="24" t="s">
        <v>160</v>
      </c>
      <c r="E82" s="73" t="s">
        <v>152</v>
      </c>
      <c r="F82" s="74">
        <v>2007</v>
      </c>
      <c r="G82" s="74"/>
      <c r="H82" s="75"/>
      <c r="I82" s="75">
        <v>99</v>
      </c>
      <c r="J82" s="75"/>
      <c r="K82" s="75"/>
      <c r="L82" s="75"/>
      <c r="M82" s="92" t="s">
        <v>30</v>
      </c>
      <c r="N82" s="77">
        <v>42526</v>
      </c>
      <c r="O82" s="49">
        <v>2573</v>
      </c>
      <c r="P82" s="49">
        <v>1.2</v>
      </c>
      <c r="Q82" s="49">
        <v>0.8</v>
      </c>
      <c r="R82" s="49">
        <v>1.8</v>
      </c>
      <c r="S82" s="49">
        <v>1.1000000000000001</v>
      </c>
      <c r="T82" s="49">
        <v>1</v>
      </c>
      <c r="U82" s="49">
        <v>1</v>
      </c>
      <c r="V82" s="49">
        <v>1</v>
      </c>
      <c r="W82" s="79">
        <f>V82*U82*T82*S82*R82*Q82*P82*O82</f>
        <v>4890.7584000000006</v>
      </c>
      <c r="X82" s="4">
        <v>6</v>
      </c>
      <c r="Y82" s="4">
        <v>2</v>
      </c>
    </row>
    <row r="83" spans="1:26">
      <c r="A83" s="165">
        <v>81</v>
      </c>
      <c r="B83" s="166" t="s">
        <v>25</v>
      </c>
      <c r="C83" s="166" t="s">
        <v>51</v>
      </c>
      <c r="D83" s="167" t="s">
        <v>161</v>
      </c>
      <c r="E83" s="166" t="s">
        <v>152</v>
      </c>
      <c r="F83" s="168">
        <v>2007</v>
      </c>
      <c r="G83" s="168"/>
      <c r="H83" s="169"/>
      <c r="I83" s="169">
        <v>137</v>
      </c>
      <c r="J83" s="169"/>
      <c r="K83" s="169"/>
      <c r="L83" s="169"/>
      <c r="M83" s="185" t="s">
        <v>30</v>
      </c>
      <c r="N83" s="171">
        <v>42526</v>
      </c>
      <c r="O83" s="172">
        <v>2573</v>
      </c>
      <c r="P83" s="172">
        <v>1.2</v>
      </c>
      <c r="Q83" s="172">
        <v>0.6</v>
      </c>
      <c r="R83" s="172">
        <v>1.8</v>
      </c>
      <c r="S83" s="172">
        <v>1.4</v>
      </c>
      <c r="T83" s="172">
        <v>1</v>
      </c>
      <c r="U83" s="172">
        <v>1</v>
      </c>
      <c r="V83" s="172">
        <v>1</v>
      </c>
      <c r="W83" s="183">
        <f t="shared" si="1"/>
        <v>4668.45</v>
      </c>
      <c r="X83" s="174">
        <v>6</v>
      </c>
      <c r="Y83" s="174">
        <v>2</v>
      </c>
    </row>
    <row r="84" spans="1:26">
      <c r="A84" s="186">
        <v>82</v>
      </c>
      <c r="B84" s="187" t="s">
        <v>25</v>
      </c>
      <c r="C84" s="187" t="s">
        <v>35</v>
      </c>
      <c r="D84" s="188" t="s">
        <v>162</v>
      </c>
      <c r="E84" s="187" t="s">
        <v>86</v>
      </c>
      <c r="F84" s="189">
        <v>2006</v>
      </c>
      <c r="G84" s="189"/>
      <c r="H84" s="189"/>
      <c r="I84" s="189">
        <v>137</v>
      </c>
      <c r="J84" s="189"/>
      <c r="K84" s="189"/>
      <c r="L84" s="189"/>
      <c r="M84" s="201" t="s">
        <v>30</v>
      </c>
      <c r="N84" s="192">
        <v>42526</v>
      </c>
      <c r="O84" s="193">
        <v>2573</v>
      </c>
      <c r="P84" s="193">
        <v>1.2</v>
      </c>
      <c r="Q84" s="193">
        <v>0.5</v>
      </c>
      <c r="R84" s="193">
        <v>1.8</v>
      </c>
      <c r="S84" s="193">
        <v>1.4</v>
      </c>
      <c r="T84" s="193">
        <v>1</v>
      </c>
      <c r="U84" s="193">
        <v>1</v>
      </c>
      <c r="V84" s="193">
        <v>1</v>
      </c>
      <c r="W84" s="194">
        <f t="shared" si="1"/>
        <v>3890.38</v>
      </c>
      <c r="X84" s="195">
        <v>6</v>
      </c>
      <c r="Y84" s="195">
        <v>2</v>
      </c>
      <c r="Z84" s="1" t="s">
        <v>517</v>
      </c>
    </row>
    <row r="85" spans="1:26">
      <c r="A85" s="23">
        <v>83</v>
      </c>
      <c r="B85" s="73" t="s">
        <v>107</v>
      </c>
      <c r="C85" s="73" t="s">
        <v>35</v>
      </c>
      <c r="D85" s="24" t="s">
        <v>163</v>
      </c>
      <c r="E85" s="73" t="s">
        <v>86</v>
      </c>
      <c r="F85" s="74">
        <v>2006</v>
      </c>
      <c r="G85" s="74"/>
      <c r="H85" s="75"/>
      <c r="I85" s="75">
        <v>74</v>
      </c>
      <c r="J85" s="75"/>
      <c r="K85" s="75"/>
      <c r="L85" s="75"/>
      <c r="M85" s="92" t="s">
        <v>30</v>
      </c>
      <c r="N85" s="77">
        <v>42526</v>
      </c>
      <c r="O85" s="49">
        <v>2573</v>
      </c>
      <c r="P85" s="49">
        <v>1.2</v>
      </c>
      <c r="Q85" s="49">
        <v>0.85</v>
      </c>
      <c r="R85" s="49">
        <v>1.8</v>
      </c>
      <c r="S85" s="49">
        <v>1.1000000000000001</v>
      </c>
      <c r="T85" s="49">
        <v>1</v>
      </c>
      <c r="U85" s="49">
        <v>1</v>
      </c>
      <c r="V85" s="49">
        <v>1</v>
      </c>
      <c r="W85" s="79">
        <f>V85*U85*T85*S85*R85*Q85*P85*O85</f>
        <v>5196.4308000000001</v>
      </c>
      <c r="X85" s="4">
        <v>6</v>
      </c>
      <c r="Y85" s="4">
        <v>2</v>
      </c>
    </row>
    <row r="86" spans="1:26">
      <c r="A86" s="23">
        <v>84</v>
      </c>
      <c r="B86" s="73" t="s">
        <v>107</v>
      </c>
      <c r="C86" s="73" t="s">
        <v>35</v>
      </c>
      <c r="D86" s="24" t="s">
        <v>164</v>
      </c>
      <c r="E86" s="73" t="s">
        <v>86</v>
      </c>
      <c r="F86" s="74">
        <v>2006</v>
      </c>
      <c r="G86" s="74"/>
      <c r="H86" s="75"/>
      <c r="I86" s="75">
        <v>74</v>
      </c>
      <c r="J86" s="75"/>
      <c r="K86" s="75"/>
      <c r="L86" s="75"/>
      <c r="M86" s="92" t="s">
        <v>30</v>
      </c>
      <c r="N86" s="77">
        <v>42526</v>
      </c>
      <c r="O86" s="49">
        <v>2573</v>
      </c>
      <c r="P86" s="49">
        <v>1.2</v>
      </c>
      <c r="Q86" s="49">
        <v>0.85</v>
      </c>
      <c r="R86" s="49">
        <v>1.8</v>
      </c>
      <c r="S86" s="49">
        <v>1.1000000000000001</v>
      </c>
      <c r="T86" s="49">
        <v>1</v>
      </c>
      <c r="U86" s="49">
        <v>1</v>
      </c>
      <c r="V86" s="49">
        <v>1</v>
      </c>
      <c r="W86" s="79">
        <f>V86*U86*T86*S86*R86*Q86*P86*O86</f>
        <v>5196.4308000000001</v>
      </c>
      <c r="X86" s="4">
        <v>6</v>
      </c>
      <c r="Y86" s="4">
        <v>2</v>
      </c>
    </row>
    <row r="87" spans="1:26">
      <c r="A87" s="234">
        <v>85</v>
      </c>
      <c r="B87" s="235" t="s">
        <v>165</v>
      </c>
      <c r="C87" s="235" t="s">
        <v>35</v>
      </c>
      <c r="D87" s="236" t="s">
        <v>166</v>
      </c>
      <c r="E87" s="235" t="s">
        <v>167</v>
      </c>
      <c r="F87" s="237">
        <v>1991</v>
      </c>
      <c r="G87" s="237"/>
      <c r="H87" s="237"/>
      <c r="I87" s="237"/>
      <c r="J87" s="237">
        <v>10185</v>
      </c>
      <c r="K87" s="237"/>
      <c r="L87" s="237"/>
      <c r="M87" s="236" t="s">
        <v>38</v>
      </c>
      <c r="N87" s="238">
        <v>42527</v>
      </c>
      <c r="O87" s="239">
        <v>3509</v>
      </c>
      <c r="P87" s="239">
        <v>1.2</v>
      </c>
      <c r="Q87" s="239">
        <v>0.5</v>
      </c>
      <c r="R87" s="239">
        <v>1.8</v>
      </c>
      <c r="S87" s="239">
        <v>1</v>
      </c>
      <c r="T87" s="239">
        <v>1</v>
      </c>
      <c r="U87" s="239">
        <v>1</v>
      </c>
      <c r="V87" s="239">
        <v>1</v>
      </c>
      <c r="W87" s="240">
        <f>V87*U87*T87*S87*R87*Q87*P87*O87</f>
        <v>3789.7200000000003</v>
      </c>
      <c r="X87" s="241">
        <v>6</v>
      </c>
      <c r="Y87" s="241">
        <v>2</v>
      </c>
    </row>
    <row r="88" spans="1:26">
      <c r="A88" s="23">
        <v>86</v>
      </c>
      <c r="B88" s="73" t="s">
        <v>168</v>
      </c>
      <c r="C88" s="73" t="s">
        <v>88</v>
      </c>
      <c r="D88" s="24" t="s">
        <v>169</v>
      </c>
      <c r="E88" s="73" t="s">
        <v>170</v>
      </c>
      <c r="F88" s="74">
        <v>2008</v>
      </c>
      <c r="G88" s="74"/>
      <c r="H88" s="74"/>
      <c r="I88" s="74"/>
      <c r="J88" s="74">
        <v>13000</v>
      </c>
      <c r="K88" s="74"/>
      <c r="L88" s="74"/>
      <c r="M88" s="24" t="s">
        <v>38</v>
      </c>
      <c r="N88" s="77">
        <v>42523</v>
      </c>
      <c r="O88" s="49">
        <v>3509</v>
      </c>
      <c r="P88" s="49">
        <v>1.2</v>
      </c>
      <c r="Q88" s="49">
        <v>0.55000000000000004</v>
      </c>
      <c r="R88" s="49">
        <v>1.8</v>
      </c>
      <c r="S88" s="49">
        <v>1</v>
      </c>
      <c r="T88" s="49">
        <v>1</v>
      </c>
      <c r="U88" s="49">
        <v>1</v>
      </c>
      <c r="V88" s="49">
        <v>1</v>
      </c>
      <c r="W88" s="79">
        <f>V88*U88*T88*S88*R88*Q88*P88*O88</f>
        <v>4168.6920000000009</v>
      </c>
      <c r="X88" s="4">
        <v>6</v>
      </c>
      <c r="Y88" s="4">
        <v>2</v>
      </c>
      <c r="Z88" s="133"/>
    </row>
    <row r="89" spans="1:26">
      <c r="A89" s="23">
        <v>87</v>
      </c>
      <c r="B89" s="73" t="s">
        <v>171</v>
      </c>
      <c r="C89" s="73" t="s">
        <v>40</v>
      </c>
      <c r="D89" s="24">
        <v>825</v>
      </c>
      <c r="E89" s="73" t="s">
        <v>172</v>
      </c>
      <c r="F89" s="74">
        <v>2009</v>
      </c>
      <c r="G89" s="74"/>
      <c r="H89" s="75"/>
      <c r="I89" s="75">
        <v>112</v>
      </c>
      <c r="J89" s="75"/>
      <c r="K89" s="75"/>
      <c r="L89" s="75"/>
      <c r="M89" s="92" t="s">
        <v>30</v>
      </c>
      <c r="N89" s="77">
        <v>42545</v>
      </c>
      <c r="O89" s="49">
        <v>2573</v>
      </c>
      <c r="P89" s="49">
        <v>1.2</v>
      </c>
      <c r="Q89" s="49">
        <v>0.65</v>
      </c>
      <c r="R89" s="49">
        <v>1.8</v>
      </c>
      <c r="S89" s="49">
        <v>1.2</v>
      </c>
      <c r="T89" s="49">
        <v>1</v>
      </c>
      <c r="U89" s="49">
        <v>1</v>
      </c>
      <c r="V89" s="49">
        <v>1</v>
      </c>
      <c r="W89" s="79">
        <f t="shared" si="1"/>
        <v>4334.99</v>
      </c>
      <c r="X89" s="4">
        <v>6</v>
      </c>
      <c r="Y89" s="4">
        <v>2</v>
      </c>
    </row>
    <row r="90" spans="1:26">
      <c r="A90" s="23">
        <v>88</v>
      </c>
      <c r="B90" s="73" t="s">
        <v>171</v>
      </c>
      <c r="C90" s="73" t="s">
        <v>40</v>
      </c>
      <c r="D90" s="24">
        <v>826</v>
      </c>
      <c r="E90" s="73" t="s">
        <v>172</v>
      </c>
      <c r="F90" s="74">
        <v>2009</v>
      </c>
      <c r="G90" s="74"/>
      <c r="H90" s="75"/>
      <c r="I90" s="75">
        <v>112</v>
      </c>
      <c r="J90" s="75"/>
      <c r="K90" s="75"/>
      <c r="L90" s="75"/>
      <c r="M90" s="92" t="s">
        <v>30</v>
      </c>
      <c r="N90" s="77">
        <v>42545</v>
      </c>
      <c r="O90" s="49">
        <v>2573</v>
      </c>
      <c r="P90" s="49">
        <v>1.2</v>
      </c>
      <c r="Q90" s="49">
        <v>0.65</v>
      </c>
      <c r="R90" s="49">
        <v>1.8</v>
      </c>
      <c r="S90" s="49">
        <v>1.2</v>
      </c>
      <c r="T90" s="49">
        <v>1</v>
      </c>
      <c r="U90" s="49">
        <v>1</v>
      </c>
      <c r="V90" s="49">
        <v>1</v>
      </c>
      <c r="W90" s="79">
        <f t="shared" si="1"/>
        <v>4334.99</v>
      </c>
      <c r="X90" s="4">
        <v>6</v>
      </c>
      <c r="Y90" s="4">
        <v>2</v>
      </c>
    </row>
    <row r="91" spans="1:26">
      <c r="A91" s="23">
        <v>89</v>
      </c>
      <c r="B91" s="73" t="s">
        <v>171</v>
      </c>
      <c r="C91" s="73" t="s">
        <v>40</v>
      </c>
      <c r="D91" s="24">
        <v>827</v>
      </c>
      <c r="E91" s="73" t="s">
        <v>172</v>
      </c>
      <c r="F91" s="74">
        <v>2009</v>
      </c>
      <c r="G91" s="74"/>
      <c r="H91" s="75"/>
      <c r="I91" s="75">
        <v>112</v>
      </c>
      <c r="J91" s="75"/>
      <c r="K91" s="75"/>
      <c r="L91" s="75"/>
      <c r="M91" s="92" t="s">
        <v>30</v>
      </c>
      <c r="N91" s="77">
        <v>42545</v>
      </c>
      <c r="O91" s="49">
        <v>2573</v>
      </c>
      <c r="P91" s="49">
        <v>1.2</v>
      </c>
      <c r="Q91" s="49">
        <v>0.65</v>
      </c>
      <c r="R91" s="49">
        <v>1.8</v>
      </c>
      <c r="S91" s="49">
        <v>1.2</v>
      </c>
      <c r="T91" s="49">
        <v>1</v>
      </c>
      <c r="U91" s="49">
        <v>1</v>
      </c>
      <c r="V91" s="49">
        <v>1</v>
      </c>
      <c r="W91" s="79">
        <f t="shared" si="1"/>
        <v>4334.99</v>
      </c>
      <c r="X91" s="4">
        <v>6</v>
      </c>
      <c r="Y91" s="4">
        <v>2</v>
      </c>
    </row>
    <row r="92" spans="1:26">
      <c r="A92" s="23">
        <v>90</v>
      </c>
      <c r="B92" s="73" t="s">
        <v>171</v>
      </c>
      <c r="C92" s="73" t="s">
        <v>40</v>
      </c>
      <c r="D92" s="24">
        <v>828</v>
      </c>
      <c r="E92" s="73" t="s">
        <v>172</v>
      </c>
      <c r="F92" s="74">
        <v>2009</v>
      </c>
      <c r="G92" s="74"/>
      <c r="H92" s="75"/>
      <c r="I92" s="75">
        <v>112</v>
      </c>
      <c r="J92" s="75"/>
      <c r="K92" s="75"/>
      <c r="L92" s="75"/>
      <c r="M92" s="92" t="s">
        <v>30</v>
      </c>
      <c r="N92" s="77">
        <v>42545</v>
      </c>
      <c r="O92" s="49">
        <v>2573</v>
      </c>
      <c r="P92" s="49">
        <v>1.2</v>
      </c>
      <c r="Q92" s="49">
        <v>0.65</v>
      </c>
      <c r="R92" s="49">
        <v>1.8</v>
      </c>
      <c r="S92" s="49">
        <v>1.2</v>
      </c>
      <c r="T92" s="49">
        <v>1</v>
      </c>
      <c r="U92" s="49">
        <v>1</v>
      </c>
      <c r="V92" s="49">
        <v>1</v>
      </c>
      <c r="W92" s="79">
        <f t="shared" si="1"/>
        <v>4334.99</v>
      </c>
      <c r="X92" s="4">
        <v>6</v>
      </c>
      <c r="Y92" s="4">
        <v>2</v>
      </c>
    </row>
    <row r="93" spans="1:26">
      <c r="A93" s="23">
        <v>91</v>
      </c>
      <c r="B93" s="73" t="s">
        <v>173</v>
      </c>
      <c r="C93" s="73" t="s">
        <v>30</v>
      </c>
      <c r="D93" s="24" t="s">
        <v>174</v>
      </c>
      <c r="E93" s="73" t="s">
        <v>175</v>
      </c>
      <c r="F93" s="74">
        <v>1991</v>
      </c>
      <c r="G93" s="74"/>
      <c r="H93" s="74"/>
      <c r="I93" s="74"/>
      <c r="J93" s="74">
        <v>9000</v>
      </c>
      <c r="K93" s="74"/>
      <c r="L93" s="74"/>
      <c r="M93" s="24" t="s">
        <v>38</v>
      </c>
      <c r="N93" s="77">
        <v>42547</v>
      </c>
      <c r="O93" s="49">
        <v>3509</v>
      </c>
      <c r="P93" s="49">
        <v>1.2</v>
      </c>
      <c r="Q93" s="49">
        <v>0.5</v>
      </c>
      <c r="R93" s="49">
        <v>1.8</v>
      </c>
      <c r="S93" s="49">
        <v>1</v>
      </c>
      <c r="T93" s="49">
        <v>1</v>
      </c>
      <c r="U93" s="49">
        <v>1</v>
      </c>
      <c r="V93" s="49">
        <v>1</v>
      </c>
      <c r="W93" s="79">
        <f t="shared" si="1"/>
        <v>3789.72</v>
      </c>
      <c r="X93" s="4">
        <v>6</v>
      </c>
      <c r="Y93" s="4">
        <v>2</v>
      </c>
    </row>
    <row r="94" spans="1:26">
      <c r="A94" s="23">
        <v>92</v>
      </c>
      <c r="B94" s="86" t="s">
        <v>176</v>
      </c>
      <c r="C94" s="73" t="s">
        <v>51</v>
      </c>
      <c r="D94" s="24" t="s">
        <v>177</v>
      </c>
      <c r="E94" s="73" t="s">
        <v>170</v>
      </c>
      <c r="F94" s="74">
        <v>2008</v>
      </c>
      <c r="G94" s="74"/>
      <c r="H94" s="75"/>
      <c r="I94" s="75"/>
      <c r="J94" s="75">
        <v>22540</v>
      </c>
      <c r="K94" s="75"/>
      <c r="L94" s="75"/>
      <c r="M94" s="28" t="s">
        <v>38</v>
      </c>
      <c r="N94" s="77">
        <v>42547</v>
      </c>
      <c r="O94" s="49">
        <v>5284</v>
      </c>
      <c r="P94" s="49">
        <v>1.2</v>
      </c>
      <c r="Q94" s="49">
        <v>0.75</v>
      </c>
      <c r="R94" s="49">
        <v>1.8</v>
      </c>
      <c r="S94" s="49">
        <v>1</v>
      </c>
      <c r="T94" s="49">
        <v>1</v>
      </c>
      <c r="U94" s="49">
        <v>1</v>
      </c>
      <c r="V94" s="49">
        <v>1</v>
      </c>
      <c r="W94" s="79">
        <f t="shared" si="1"/>
        <v>8560.08</v>
      </c>
      <c r="X94" s="4">
        <v>6</v>
      </c>
      <c r="Y94" s="4">
        <v>2</v>
      </c>
    </row>
    <row r="95" spans="1:26">
      <c r="A95" s="23">
        <v>93</v>
      </c>
      <c r="B95" s="96">
        <v>224301</v>
      </c>
      <c r="C95" s="73" t="s">
        <v>40</v>
      </c>
      <c r="D95" s="24">
        <v>247</v>
      </c>
      <c r="E95" s="73" t="s">
        <v>61</v>
      </c>
      <c r="F95" s="74">
        <v>2010</v>
      </c>
      <c r="G95" s="74"/>
      <c r="H95" s="75"/>
      <c r="I95" s="75">
        <v>109</v>
      </c>
      <c r="J95" s="75"/>
      <c r="K95" s="75"/>
      <c r="L95" s="75">
        <v>16</v>
      </c>
      <c r="M95" s="28" t="s">
        <v>57</v>
      </c>
      <c r="N95" s="77">
        <v>42931</v>
      </c>
      <c r="O95" s="49">
        <v>2808</v>
      </c>
      <c r="P95" s="49">
        <v>1.2</v>
      </c>
      <c r="Q95" s="49">
        <v>0.7</v>
      </c>
      <c r="R95" s="49">
        <v>1.8</v>
      </c>
      <c r="S95" s="49">
        <v>1</v>
      </c>
      <c r="T95" s="49">
        <v>1</v>
      </c>
      <c r="U95" s="49">
        <v>1</v>
      </c>
      <c r="V95" s="49">
        <v>1</v>
      </c>
      <c r="W95" s="78">
        <f t="shared" si="1"/>
        <v>4245.7</v>
      </c>
      <c r="X95" s="4">
        <v>7</v>
      </c>
      <c r="Y95" s="4">
        <v>3</v>
      </c>
    </row>
    <row r="96" spans="1:26">
      <c r="A96" s="23">
        <v>94</v>
      </c>
      <c r="B96" s="86" t="s">
        <v>110</v>
      </c>
      <c r="C96" s="73" t="s">
        <v>40</v>
      </c>
      <c r="D96" s="24">
        <v>248</v>
      </c>
      <c r="E96" s="73" t="s">
        <v>61</v>
      </c>
      <c r="F96" s="74">
        <v>2010</v>
      </c>
      <c r="G96" s="74"/>
      <c r="H96" s="75"/>
      <c r="I96" s="75">
        <v>112</v>
      </c>
      <c r="J96" s="75"/>
      <c r="K96" s="75"/>
      <c r="L96" s="75"/>
      <c r="M96" s="92" t="s">
        <v>30</v>
      </c>
      <c r="N96" s="77">
        <v>42931</v>
      </c>
      <c r="O96" s="49">
        <v>2573</v>
      </c>
      <c r="P96" s="49">
        <v>1.2</v>
      </c>
      <c r="Q96" s="49">
        <v>0.7</v>
      </c>
      <c r="R96" s="49">
        <v>1.8</v>
      </c>
      <c r="S96" s="49">
        <v>1.2</v>
      </c>
      <c r="T96" s="49">
        <v>1</v>
      </c>
      <c r="U96" s="49">
        <v>1</v>
      </c>
      <c r="V96" s="49">
        <v>1</v>
      </c>
      <c r="W96" s="78">
        <f t="shared" si="1"/>
        <v>4668.45</v>
      </c>
      <c r="X96" s="4">
        <v>7</v>
      </c>
      <c r="Y96" s="4">
        <v>3</v>
      </c>
    </row>
    <row r="97" spans="1:26">
      <c r="A97" s="23">
        <v>95</v>
      </c>
      <c r="B97" s="73" t="s">
        <v>96</v>
      </c>
      <c r="C97" s="73" t="s">
        <v>30</v>
      </c>
      <c r="D97" s="24" t="s">
        <v>180</v>
      </c>
      <c r="E97" s="73" t="s">
        <v>175</v>
      </c>
      <c r="F97" s="74">
        <v>2005</v>
      </c>
      <c r="G97" s="74"/>
      <c r="H97" s="75"/>
      <c r="I97" s="75">
        <v>84</v>
      </c>
      <c r="J97" s="75"/>
      <c r="K97" s="75"/>
      <c r="L97" s="75">
        <v>10</v>
      </c>
      <c r="M97" s="92" t="s">
        <v>30</v>
      </c>
      <c r="N97" s="77">
        <v>42554</v>
      </c>
      <c r="O97" s="49">
        <v>2573</v>
      </c>
      <c r="P97" s="49">
        <v>1.2</v>
      </c>
      <c r="Q97" s="49">
        <v>0.5</v>
      </c>
      <c r="R97" s="49">
        <v>1.8</v>
      </c>
      <c r="S97" s="49">
        <v>1.1000000000000001</v>
      </c>
      <c r="T97" s="49">
        <v>1</v>
      </c>
      <c r="U97" s="49">
        <v>1</v>
      </c>
      <c r="V97" s="49">
        <v>1</v>
      </c>
      <c r="W97" s="78">
        <f t="shared" si="1"/>
        <v>3056.72</v>
      </c>
      <c r="X97" s="4">
        <v>7</v>
      </c>
      <c r="Y97" s="4">
        <v>3</v>
      </c>
    </row>
    <row r="98" spans="1:26">
      <c r="A98" s="23">
        <v>96</v>
      </c>
      <c r="B98" s="73" t="s">
        <v>96</v>
      </c>
      <c r="C98" s="73" t="s">
        <v>30</v>
      </c>
      <c r="D98" s="24" t="s">
        <v>181</v>
      </c>
      <c r="E98" s="73" t="s">
        <v>175</v>
      </c>
      <c r="F98" s="74">
        <v>2005</v>
      </c>
      <c r="G98" s="74"/>
      <c r="H98" s="75"/>
      <c r="I98" s="75">
        <v>84</v>
      </c>
      <c r="J98" s="75"/>
      <c r="K98" s="75"/>
      <c r="L98" s="75">
        <v>10</v>
      </c>
      <c r="M98" s="92" t="s">
        <v>30</v>
      </c>
      <c r="N98" s="77">
        <v>42919</v>
      </c>
      <c r="O98" s="49">
        <v>2573</v>
      </c>
      <c r="P98" s="49">
        <v>1.2</v>
      </c>
      <c r="Q98" s="49">
        <v>0.85</v>
      </c>
      <c r="R98" s="49">
        <v>1.8</v>
      </c>
      <c r="S98" s="49">
        <v>1.1000000000000001</v>
      </c>
      <c r="T98" s="49">
        <v>1</v>
      </c>
      <c r="U98" s="49">
        <v>1</v>
      </c>
      <c r="V98" s="49">
        <v>1</v>
      </c>
      <c r="W98" s="78">
        <f t="shared" si="1"/>
        <v>5196.43</v>
      </c>
      <c r="X98" s="4">
        <v>7</v>
      </c>
      <c r="Y98" s="4">
        <v>3</v>
      </c>
    </row>
    <row r="99" spans="1:26">
      <c r="A99" s="23">
        <v>97</v>
      </c>
      <c r="B99" s="88" t="s">
        <v>182</v>
      </c>
      <c r="C99" s="88" t="s">
        <v>76</v>
      </c>
      <c r="D99" s="31" t="s">
        <v>99</v>
      </c>
      <c r="E99" s="88" t="s">
        <v>183</v>
      </c>
      <c r="F99" s="87">
        <v>1999</v>
      </c>
      <c r="G99" s="87"/>
      <c r="H99" s="88"/>
      <c r="I99" s="87">
        <v>110</v>
      </c>
      <c r="J99" s="87"/>
      <c r="K99" s="87"/>
      <c r="L99" s="87">
        <v>7</v>
      </c>
      <c r="M99" s="88" t="s">
        <v>30</v>
      </c>
      <c r="N99" s="77">
        <v>42925</v>
      </c>
      <c r="O99" s="49">
        <v>2573</v>
      </c>
      <c r="P99" s="49">
        <v>1.2</v>
      </c>
      <c r="Q99" s="49">
        <v>0.9</v>
      </c>
      <c r="R99" s="49">
        <v>1.8</v>
      </c>
      <c r="S99" s="49">
        <v>1.2</v>
      </c>
      <c r="T99" s="49">
        <v>1</v>
      </c>
      <c r="U99" s="49">
        <v>1</v>
      </c>
      <c r="V99" s="49">
        <v>1</v>
      </c>
      <c r="W99" s="78">
        <f t="shared" si="1"/>
        <v>6002.29</v>
      </c>
      <c r="X99" s="4">
        <v>7</v>
      </c>
      <c r="Y99" s="4">
        <v>3</v>
      </c>
    </row>
    <row r="100" spans="1:26">
      <c r="A100" s="23">
        <v>98</v>
      </c>
      <c r="B100" s="88" t="s">
        <v>184</v>
      </c>
      <c r="C100" s="88" t="s">
        <v>48</v>
      </c>
      <c r="D100" s="31" t="s">
        <v>185</v>
      </c>
      <c r="E100" s="88" t="s">
        <v>186</v>
      </c>
      <c r="F100" s="87">
        <v>2004</v>
      </c>
      <c r="G100" s="87"/>
      <c r="H100" s="88"/>
      <c r="I100" s="87">
        <v>84</v>
      </c>
      <c r="J100" s="87"/>
      <c r="K100" s="87"/>
      <c r="L100" s="87">
        <v>8</v>
      </c>
      <c r="M100" s="88" t="s">
        <v>30</v>
      </c>
      <c r="N100" s="69">
        <v>42346</v>
      </c>
      <c r="O100" s="49">
        <v>2573</v>
      </c>
      <c r="P100" s="49">
        <v>1.2</v>
      </c>
      <c r="Q100" s="49">
        <v>0.9</v>
      </c>
      <c r="R100" s="49">
        <v>1.8</v>
      </c>
      <c r="S100" s="49">
        <v>1.1000000000000001</v>
      </c>
      <c r="T100" s="49">
        <v>1</v>
      </c>
      <c r="U100" s="49">
        <v>1</v>
      </c>
      <c r="V100" s="49">
        <v>1</v>
      </c>
      <c r="W100" s="78">
        <f t="shared" si="1"/>
        <v>5502.1</v>
      </c>
      <c r="X100" s="4">
        <v>12</v>
      </c>
      <c r="Y100" s="4">
        <v>4</v>
      </c>
    </row>
    <row r="101" spans="1:26">
      <c r="A101" s="23">
        <v>99</v>
      </c>
      <c r="B101" s="73" t="s">
        <v>187</v>
      </c>
      <c r="C101" s="73" t="s">
        <v>88</v>
      </c>
      <c r="D101" s="27" t="s">
        <v>188</v>
      </c>
      <c r="E101" s="73" t="s">
        <v>189</v>
      </c>
      <c r="F101" s="74">
        <v>2014</v>
      </c>
      <c r="G101" s="74"/>
      <c r="H101" s="75"/>
      <c r="I101" s="75">
        <v>106.8</v>
      </c>
      <c r="J101" s="75"/>
      <c r="K101" s="75"/>
      <c r="L101" s="75"/>
      <c r="M101" s="92" t="s">
        <v>30</v>
      </c>
      <c r="N101" s="77">
        <v>42926</v>
      </c>
      <c r="O101" s="49">
        <v>2573</v>
      </c>
      <c r="P101" s="49">
        <v>1.2</v>
      </c>
      <c r="Q101" s="49">
        <v>0.95</v>
      </c>
      <c r="R101" s="49">
        <v>1.8</v>
      </c>
      <c r="S101" s="49">
        <v>1.2</v>
      </c>
      <c r="T101" s="49">
        <v>1</v>
      </c>
      <c r="U101" s="49">
        <v>1</v>
      </c>
      <c r="V101" s="49">
        <v>1</v>
      </c>
      <c r="W101" s="78">
        <f t="shared" si="1"/>
        <v>6335.76</v>
      </c>
      <c r="X101" s="4">
        <v>7</v>
      </c>
      <c r="Y101" s="4">
        <v>3</v>
      </c>
    </row>
    <row r="102" spans="1:26">
      <c r="A102" s="23">
        <v>100</v>
      </c>
      <c r="B102" s="73" t="s">
        <v>132</v>
      </c>
      <c r="C102" s="73" t="s">
        <v>51</v>
      </c>
      <c r="D102" s="24" t="s">
        <v>190</v>
      </c>
      <c r="E102" s="73" t="s">
        <v>191</v>
      </c>
      <c r="F102" s="74">
        <v>1998</v>
      </c>
      <c r="G102" s="74"/>
      <c r="H102" s="74"/>
      <c r="I102" s="74"/>
      <c r="J102" s="74"/>
      <c r="K102" s="74"/>
      <c r="L102" s="74">
        <v>10</v>
      </c>
      <c r="M102" s="24" t="s">
        <v>57</v>
      </c>
      <c r="N102" s="77">
        <v>42927</v>
      </c>
      <c r="O102" s="49">
        <v>2808</v>
      </c>
      <c r="P102" s="49">
        <v>1.2</v>
      </c>
      <c r="Q102" s="49">
        <v>0.8</v>
      </c>
      <c r="R102" s="49">
        <v>1.8</v>
      </c>
      <c r="S102" s="49">
        <v>1</v>
      </c>
      <c r="T102" s="49">
        <v>1</v>
      </c>
      <c r="U102" s="49">
        <v>1</v>
      </c>
      <c r="V102" s="49">
        <v>1</v>
      </c>
      <c r="W102" s="78">
        <f t="shared" si="1"/>
        <v>4852.22</v>
      </c>
      <c r="X102" s="4">
        <v>7</v>
      </c>
      <c r="Y102" s="4">
        <v>3</v>
      </c>
    </row>
    <row r="103" spans="1:26">
      <c r="A103" s="23">
        <v>101</v>
      </c>
      <c r="B103" s="73" t="s">
        <v>68</v>
      </c>
      <c r="C103" s="73" t="s">
        <v>35</v>
      </c>
      <c r="D103" s="24" t="s">
        <v>192</v>
      </c>
      <c r="E103" s="73" t="s">
        <v>116</v>
      </c>
      <c r="F103" s="74">
        <v>2002</v>
      </c>
      <c r="G103" s="74"/>
      <c r="H103" s="75"/>
      <c r="I103" s="75"/>
      <c r="J103" s="75">
        <v>7850</v>
      </c>
      <c r="K103" s="75"/>
      <c r="L103" s="75"/>
      <c r="M103" s="28" t="s">
        <v>38</v>
      </c>
      <c r="N103" s="77">
        <v>42931</v>
      </c>
      <c r="O103" s="49">
        <v>3509</v>
      </c>
      <c r="P103" s="49">
        <v>1.2</v>
      </c>
      <c r="Q103" s="49">
        <v>0.5</v>
      </c>
      <c r="R103" s="49">
        <v>1.8</v>
      </c>
      <c r="S103" s="49">
        <v>1</v>
      </c>
      <c r="T103" s="49">
        <v>1</v>
      </c>
      <c r="U103" s="49">
        <v>1</v>
      </c>
      <c r="V103" s="49">
        <v>1</v>
      </c>
      <c r="W103" s="78">
        <f t="shared" si="1"/>
        <v>3789.72</v>
      </c>
      <c r="X103" s="4">
        <v>7</v>
      </c>
      <c r="Y103" s="4">
        <v>3</v>
      </c>
    </row>
    <row r="104" spans="1:26">
      <c r="A104" s="23">
        <v>102</v>
      </c>
      <c r="B104" s="73" t="s">
        <v>193</v>
      </c>
      <c r="C104" s="73" t="s">
        <v>48</v>
      </c>
      <c r="D104" s="24" t="s">
        <v>194</v>
      </c>
      <c r="E104" s="73" t="s">
        <v>84</v>
      </c>
      <c r="F104" s="74">
        <v>2001</v>
      </c>
      <c r="G104" s="74"/>
      <c r="H104" s="75"/>
      <c r="I104" s="75"/>
      <c r="J104" s="75">
        <v>22200</v>
      </c>
      <c r="K104" s="75"/>
      <c r="L104" s="75"/>
      <c r="M104" s="28" t="s">
        <v>38</v>
      </c>
      <c r="N104" s="77">
        <v>42927</v>
      </c>
      <c r="O104" s="49">
        <v>5284</v>
      </c>
      <c r="P104" s="49">
        <v>1.2</v>
      </c>
      <c r="Q104" s="49">
        <v>0.5</v>
      </c>
      <c r="R104" s="49">
        <v>1.8</v>
      </c>
      <c r="S104" s="49">
        <v>1</v>
      </c>
      <c r="T104" s="49">
        <v>1</v>
      </c>
      <c r="U104" s="49">
        <v>1</v>
      </c>
      <c r="V104" s="49">
        <v>1</v>
      </c>
      <c r="W104" s="78">
        <f t="shared" si="1"/>
        <v>5706.72</v>
      </c>
      <c r="X104" s="4">
        <v>7</v>
      </c>
      <c r="Y104" s="4">
        <v>3</v>
      </c>
    </row>
    <row r="105" spans="1:26">
      <c r="A105" s="23">
        <v>103</v>
      </c>
      <c r="B105" s="73" t="s">
        <v>195</v>
      </c>
      <c r="C105" s="73" t="s">
        <v>43</v>
      </c>
      <c r="D105" s="24" t="s">
        <v>196</v>
      </c>
      <c r="E105" s="73"/>
      <c r="F105" s="74">
        <v>1996</v>
      </c>
      <c r="G105" s="74"/>
      <c r="H105" s="74"/>
      <c r="I105" s="74"/>
      <c r="J105" s="74"/>
      <c r="K105" s="74"/>
      <c r="L105" s="74"/>
      <c r="M105" s="76" t="s">
        <v>44</v>
      </c>
      <c r="N105" s="77">
        <v>42934</v>
      </c>
      <c r="O105" s="49">
        <v>1124</v>
      </c>
      <c r="P105" s="49">
        <v>0.8</v>
      </c>
      <c r="Q105" s="49">
        <v>1</v>
      </c>
      <c r="R105" s="49">
        <v>1.8</v>
      </c>
      <c r="S105" s="49">
        <v>1</v>
      </c>
      <c r="T105" s="49">
        <v>1</v>
      </c>
      <c r="U105" s="49">
        <v>1</v>
      </c>
      <c r="V105" s="49">
        <v>1.24</v>
      </c>
      <c r="W105" s="78">
        <f t="shared" si="1"/>
        <v>2007.01</v>
      </c>
      <c r="X105" s="4">
        <v>7</v>
      </c>
      <c r="Y105" s="4">
        <v>3</v>
      </c>
    </row>
    <row r="106" spans="1:26">
      <c r="A106" s="165">
        <v>104</v>
      </c>
      <c r="B106" s="166" t="s">
        <v>197</v>
      </c>
      <c r="C106" s="166" t="s">
        <v>43</v>
      </c>
      <c r="D106" s="167" t="s">
        <v>198</v>
      </c>
      <c r="E106" s="166"/>
      <c r="F106" s="168">
        <v>2000</v>
      </c>
      <c r="G106" s="168"/>
      <c r="H106" s="169"/>
      <c r="I106" s="169"/>
      <c r="J106" s="169"/>
      <c r="K106" s="169"/>
      <c r="L106" s="169"/>
      <c r="M106" s="170" t="s">
        <v>44</v>
      </c>
      <c r="N106" s="171">
        <v>42754</v>
      </c>
      <c r="O106" s="172">
        <v>1124</v>
      </c>
      <c r="P106" s="172">
        <v>0.8</v>
      </c>
      <c r="Q106" s="172">
        <v>1</v>
      </c>
      <c r="R106" s="172">
        <v>1.8</v>
      </c>
      <c r="S106" s="172">
        <v>1</v>
      </c>
      <c r="T106" s="172">
        <v>1</v>
      </c>
      <c r="U106" s="172">
        <v>1</v>
      </c>
      <c r="V106" s="172">
        <v>1</v>
      </c>
      <c r="W106" s="173">
        <f t="shared" si="1"/>
        <v>1618.56</v>
      </c>
      <c r="X106" s="174">
        <v>1</v>
      </c>
      <c r="Y106" s="174">
        <v>1</v>
      </c>
      <c r="Z106" s="250"/>
    </row>
    <row r="107" spans="1:26">
      <c r="A107" s="23">
        <v>105</v>
      </c>
      <c r="B107" s="73" t="s">
        <v>199</v>
      </c>
      <c r="C107" s="73" t="s">
        <v>55</v>
      </c>
      <c r="D107" s="24" t="s">
        <v>200</v>
      </c>
      <c r="E107" s="73" t="s">
        <v>201</v>
      </c>
      <c r="F107" s="74">
        <v>1998</v>
      </c>
      <c r="G107" s="74"/>
      <c r="H107" s="75"/>
      <c r="I107" s="75"/>
      <c r="J107" s="75">
        <v>29000</v>
      </c>
      <c r="K107" s="75"/>
      <c r="L107" s="75"/>
      <c r="M107" s="28" t="s">
        <v>38</v>
      </c>
      <c r="N107" s="77">
        <v>41838</v>
      </c>
      <c r="O107" s="49">
        <v>5284</v>
      </c>
      <c r="P107" s="49">
        <v>1.2</v>
      </c>
      <c r="Q107" s="49">
        <v>0.5</v>
      </c>
      <c r="R107" s="49">
        <v>1.8</v>
      </c>
      <c r="S107" s="49">
        <v>1</v>
      </c>
      <c r="T107" s="49">
        <v>1</v>
      </c>
      <c r="U107" s="49">
        <v>1</v>
      </c>
      <c r="V107" s="49">
        <v>1</v>
      </c>
      <c r="W107" s="78">
        <f t="shared" si="1"/>
        <v>5706.72</v>
      </c>
      <c r="X107" s="4">
        <v>7</v>
      </c>
      <c r="Y107" s="4">
        <v>3</v>
      </c>
    </row>
    <row r="108" spans="1:26">
      <c r="A108" s="23">
        <v>106</v>
      </c>
      <c r="B108" s="73" t="s">
        <v>202</v>
      </c>
      <c r="C108" s="73" t="s">
        <v>40</v>
      </c>
      <c r="D108" s="24" t="s">
        <v>203</v>
      </c>
      <c r="E108" s="73" t="s">
        <v>167</v>
      </c>
      <c r="F108" s="74">
        <v>1986</v>
      </c>
      <c r="G108" s="74"/>
      <c r="H108" s="74"/>
      <c r="I108" s="74"/>
      <c r="J108" s="74">
        <v>7850</v>
      </c>
      <c r="K108" s="74"/>
      <c r="L108" s="74"/>
      <c r="M108" s="24" t="s">
        <v>38</v>
      </c>
      <c r="N108" s="77">
        <v>42934</v>
      </c>
      <c r="O108" s="49">
        <v>3509</v>
      </c>
      <c r="P108" s="49">
        <v>1.2</v>
      </c>
      <c r="Q108" s="49">
        <v>0.5</v>
      </c>
      <c r="R108" s="49">
        <v>1.8</v>
      </c>
      <c r="S108" s="49">
        <v>1</v>
      </c>
      <c r="T108" s="49">
        <v>1</v>
      </c>
      <c r="U108" s="49">
        <v>1</v>
      </c>
      <c r="V108" s="49">
        <v>1</v>
      </c>
      <c r="W108" s="78">
        <f t="shared" si="1"/>
        <v>3789.72</v>
      </c>
      <c r="X108" s="4">
        <v>7</v>
      </c>
      <c r="Y108" s="4">
        <v>3</v>
      </c>
    </row>
    <row r="109" spans="1:26">
      <c r="A109" s="23">
        <v>107</v>
      </c>
      <c r="B109" s="73" t="s">
        <v>93</v>
      </c>
      <c r="C109" s="73" t="s">
        <v>35</v>
      </c>
      <c r="D109" s="24" t="s">
        <v>204</v>
      </c>
      <c r="E109" s="73" t="s">
        <v>167</v>
      </c>
      <c r="F109" s="74">
        <v>1994</v>
      </c>
      <c r="G109" s="74"/>
      <c r="H109" s="74"/>
      <c r="I109" s="74">
        <v>76</v>
      </c>
      <c r="J109" s="74"/>
      <c r="K109" s="74"/>
      <c r="L109" s="74"/>
      <c r="M109" s="93" t="s">
        <v>30</v>
      </c>
      <c r="N109" s="77">
        <v>42934</v>
      </c>
      <c r="O109" s="49">
        <v>2573</v>
      </c>
      <c r="P109" s="49">
        <v>1.2</v>
      </c>
      <c r="Q109" s="49">
        <v>1</v>
      </c>
      <c r="R109" s="49">
        <v>1.8</v>
      </c>
      <c r="S109" s="49">
        <v>1.1000000000000001</v>
      </c>
      <c r="T109" s="49">
        <v>1</v>
      </c>
      <c r="U109" s="49">
        <v>1</v>
      </c>
      <c r="V109" s="49">
        <v>1</v>
      </c>
      <c r="W109" s="78">
        <f t="shared" si="1"/>
        <v>6113.45</v>
      </c>
      <c r="X109" s="4">
        <v>7</v>
      </c>
      <c r="Y109" s="4">
        <v>3</v>
      </c>
    </row>
    <row r="110" spans="1:26">
      <c r="A110" s="23">
        <v>108</v>
      </c>
      <c r="B110" s="73" t="s">
        <v>93</v>
      </c>
      <c r="C110" s="73" t="s">
        <v>35</v>
      </c>
      <c r="D110" s="24" t="s">
        <v>205</v>
      </c>
      <c r="E110" s="73" t="s">
        <v>167</v>
      </c>
      <c r="F110" s="74">
        <v>1991</v>
      </c>
      <c r="G110" s="74"/>
      <c r="H110" s="74"/>
      <c r="I110" s="74">
        <v>76</v>
      </c>
      <c r="J110" s="74"/>
      <c r="K110" s="74"/>
      <c r="L110" s="74"/>
      <c r="M110" s="93" t="s">
        <v>30</v>
      </c>
      <c r="N110" s="77">
        <v>42934</v>
      </c>
      <c r="O110" s="49">
        <v>2573</v>
      </c>
      <c r="P110" s="49">
        <v>1.2</v>
      </c>
      <c r="Q110" s="49">
        <v>1</v>
      </c>
      <c r="R110" s="49">
        <v>1.8</v>
      </c>
      <c r="S110" s="49">
        <v>1.1000000000000001</v>
      </c>
      <c r="T110" s="49">
        <v>1</v>
      </c>
      <c r="U110" s="49">
        <v>1</v>
      </c>
      <c r="V110" s="49">
        <v>1</v>
      </c>
      <c r="W110" s="78">
        <f t="shared" si="1"/>
        <v>6113.45</v>
      </c>
      <c r="X110" s="4">
        <v>7</v>
      </c>
      <c r="Y110" s="4">
        <v>3</v>
      </c>
    </row>
    <row r="111" spans="1:26">
      <c r="A111" s="23">
        <v>109</v>
      </c>
      <c r="B111" s="73" t="s">
        <v>206</v>
      </c>
      <c r="C111" s="73" t="s">
        <v>30</v>
      </c>
      <c r="D111" s="24" t="s">
        <v>207</v>
      </c>
      <c r="E111" s="73" t="s">
        <v>167</v>
      </c>
      <c r="F111" s="74">
        <v>1993</v>
      </c>
      <c r="G111" s="74"/>
      <c r="H111" s="75"/>
      <c r="I111" s="75"/>
      <c r="J111" s="75">
        <v>11025</v>
      </c>
      <c r="K111" s="75"/>
      <c r="L111" s="75"/>
      <c r="M111" s="28" t="s">
        <v>38</v>
      </c>
      <c r="N111" s="77">
        <v>42934</v>
      </c>
      <c r="O111" s="49">
        <v>3509</v>
      </c>
      <c r="P111" s="49">
        <v>1.2</v>
      </c>
      <c r="Q111" s="49">
        <v>0.7</v>
      </c>
      <c r="R111" s="49">
        <v>1.8</v>
      </c>
      <c r="S111" s="49">
        <v>1</v>
      </c>
      <c r="T111" s="49">
        <v>1</v>
      </c>
      <c r="U111" s="49">
        <v>1</v>
      </c>
      <c r="V111" s="49">
        <v>1</v>
      </c>
      <c r="W111" s="78">
        <f t="shared" si="1"/>
        <v>5305.61</v>
      </c>
      <c r="X111" s="4">
        <v>7</v>
      </c>
      <c r="Y111" s="4">
        <v>3</v>
      </c>
    </row>
    <row r="112" spans="1:26">
      <c r="A112" s="23">
        <v>110</v>
      </c>
      <c r="B112" s="73" t="s">
        <v>208</v>
      </c>
      <c r="C112" s="73" t="s">
        <v>26</v>
      </c>
      <c r="D112" s="24" t="s">
        <v>209</v>
      </c>
      <c r="E112" s="73" t="s">
        <v>167</v>
      </c>
      <c r="F112" s="74">
        <v>1993</v>
      </c>
      <c r="G112" s="74"/>
      <c r="H112" s="75"/>
      <c r="I112" s="75"/>
      <c r="J112" s="75">
        <v>15800</v>
      </c>
      <c r="K112" s="75"/>
      <c r="L112" s="75"/>
      <c r="M112" s="28" t="s">
        <v>38</v>
      </c>
      <c r="N112" s="77">
        <v>42934</v>
      </c>
      <c r="O112" s="49">
        <v>3509</v>
      </c>
      <c r="P112" s="49">
        <v>1.2</v>
      </c>
      <c r="Q112" s="49">
        <v>0.5</v>
      </c>
      <c r="R112" s="49">
        <v>1.8</v>
      </c>
      <c r="S112" s="49">
        <v>1</v>
      </c>
      <c r="T112" s="49">
        <v>1</v>
      </c>
      <c r="U112" s="49">
        <v>1</v>
      </c>
      <c r="V112" s="49">
        <v>1</v>
      </c>
      <c r="W112" s="78">
        <f t="shared" si="1"/>
        <v>3789.72</v>
      </c>
      <c r="X112" s="4">
        <v>7</v>
      </c>
      <c r="Y112" s="4">
        <v>3</v>
      </c>
    </row>
    <row r="113" spans="1:26">
      <c r="A113" s="23">
        <v>111</v>
      </c>
      <c r="B113" s="73" t="s">
        <v>210</v>
      </c>
      <c r="C113" s="73" t="s">
        <v>26</v>
      </c>
      <c r="D113" s="24" t="s">
        <v>211</v>
      </c>
      <c r="E113" s="73" t="s">
        <v>167</v>
      </c>
      <c r="F113" s="74">
        <v>1992</v>
      </c>
      <c r="G113" s="74"/>
      <c r="H113" s="75"/>
      <c r="I113" s="75"/>
      <c r="J113" s="75">
        <v>3600</v>
      </c>
      <c r="K113" s="75"/>
      <c r="L113" s="75"/>
      <c r="M113" s="28" t="s">
        <v>38</v>
      </c>
      <c r="N113" s="77">
        <v>42847</v>
      </c>
      <c r="O113" s="49">
        <v>3509</v>
      </c>
      <c r="P113" s="49">
        <v>1.2</v>
      </c>
      <c r="Q113" s="49">
        <v>0.5</v>
      </c>
      <c r="R113" s="49">
        <v>1.8</v>
      </c>
      <c r="S113" s="49">
        <v>1</v>
      </c>
      <c r="T113" s="49">
        <v>1</v>
      </c>
      <c r="U113" s="49">
        <v>1</v>
      </c>
      <c r="V113" s="49">
        <v>1</v>
      </c>
      <c r="W113" s="79">
        <f t="shared" si="1"/>
        <v>3789.72</v>
      </c>
      <c r="X113" s="4">
        <v>4</v>
      </c>
      <c r="Y113" s="4">
        <v>2</v>
      </c>
    </row>
    <row r="114" spans="1:26">
      <c r="A114" s="23">
        <v>112</v>
      </c>
      <c r="B114" s="73" t="s">
        <v>212</v>
      </c>
      <c r="C114" s="73" t="s">
        <v>26</v>
      </c>
      <c r="D114" s="24" t="s">
        <v>213</v>
      </c>
      <c r="E114" s="73" t="s">
        <v>214</v>
      </c>
      <c r="F114" s="74">
        <v>1995</v>
      </c>
      <c r="G114" s="74"/>
      <c r="H114" s="75"/>
      <c r="I114" s="75">
        <v>100</v>
      </c>
      <c r="J114" s="75"/>
      <c r="K114" s="75"/>
      <c r="L114" s="75"/>
      <c r="M114" s="92" t="s">
        <v>30</v>
      </c>
      <c r="N114" s="77">
        <v>42934</v>
      </c>
      <c r="O114" s="49">
        <v>2573</v>
      </c>
      <c r="P114" s="49">
        <v>1.2</v>
      </c>
      <c r="Q114" s="49">
        <v>1</v>
      </c>
      <c r="R114" s="49">
        <v>1.8</v>
      </c>
      <c r="S114" s="49">
        <v>1.1000000000000001</v>
      </c>
      <c r="T114" s="49">
        <v>1</v>
      </c>
      <c r="U114" s="49">
        <v>1</v>
      </c>
      <c r="V114" s="49">
        <v>1</v>
      </c>
      <c r="W114" s="78">
        <f t="shared" si="1"/>
        <v>6113.45</v>
      </c>
      <c r="X114" s="4">
        <v>7</v>
      </c>
      <c r="Y114" s="4">
        <v>3</v>
      </c>
    </row>
    <row r="115" spans="1:26">
      <c r="A115" s="186">
        <v>113</v>
      </c>
      <c r="B115" s="187" t="s">
        <v>215</v>
      </c>
      <c r="C115" s="187" t="s">
        <v>63</v>
      </c>
      <c r="D115" s="188" t="s">
        <v>216</v>
      </c>
      <c r="E115" s="187" t="s">
        <v>116</v>
      </c>
      <c r="F115" s="189">
        <v>2000</v>
      </c>
      <c r="G115" s="189"/>
      <c r="H115" s="190"/>
      <c r="I115" s="190"/>
      <c r="J115" s="190">
        <v>16100</v>
      </c>
      <c r="K115" s="190"/>
      <c r="L115" s="190"/>
      <c r="M115" s="202" t="s">
        <v>38</v>
      </c>
      <c r="N115" s="192">
        <v>41488</v>
      </c>
      <c r="O115" s="193">
        <v>5284</v>
      </c>
      <c r="P115" s="193">
        <v>1.2</v>
      </c>
      <c r="Q115" s="193">
        <v>0.5</v>
      </c>
      <c r="R115" s="193">
        <v>1.8</v>
      </c>
      <c r="S115" s="193">
        <v>1</v>
      </c>
      <c r="T115" s="193">
        <v>1</v>
      </c>
      <c r="U115" s="193">
        <v>1</v>
      </c>
      <c r="V115" s="193">
        <v>1</v>
      </c>
      <c r="W115" s="203">
        <f t="shared" si="1"/>
        <v>5706.72</v>
      </c>
      <c r="X115" s="195">
        <v>8</v>
      </c>
      <c r="Y115" s="195">
        <v>3</v>
      </c>
      <c r="Z115" s="1" t="s">
        <v>517</v>
      </c>
    </row>
    <row r="116" spans="1:26">
      <c r="A116" s="23">
        <v>114</v>
      </c>
      <c r="B116" s="86" t="s">
        <v>217</v>
      </c>
      <c r="C116" s="73" t="s">
        <v>38</v>
      </c>
      <c r="D116" s="24" t="s">
        <v>218</v>
      </c>
      <c r="E116" s="73" t="s">
        <v>219</v>
      </c>
      <c r="F116" s="74">
        <v>2000</v>
      </c>
      <c r="G116" s="74"/>
      <c r="H116" s="75"/>
      <c r="I116" s="75"/>
      <c r="J116" s="75">
        <v>8200</v>
      </c>
      <c r="K116" s="75"/>
      <c r="L116" s="75"/>
      <c r="M116" s="28" t="s">
        <v>38</v>
      </c>
      <c r="N116" s="77">
        <v>42934</v>
      </c>
      <c r="O116" s="49">
        <v>3509</v>
      </c>
      <c r="P116" s="49">
        <v>1.2</v>
      </c>
      <c r="Q116" s="49">
        <v>1</v>
      </c>
      <c r="R116" s="49">
        <v>1.8</v>
      </c>
      <c r="S116" s="49">
        <v>1</v>
      </c>
      <c r="T116" s="49">
        <v>1</v>
      </c>
      <c r="U116" s="49">
        <v>1</v>
      </c>
      <c r="V116" s="49">
        <v>1</v>
      </c>
      <c r="W116" s="78">
        <f t="shared" si="1"/>
        <v>7579.44</v>
      </c>
      <c r="X116" s="4">
        <v>7</v>
      </c>
      <c r="Y116" s="4">
        <v>3</v>
      </c>
    </row>
    <row r="117" spans="1:26">
      <c r="A117" s="23">
        <v>115</v>
      </c>
      <c r="B117" s="86" t="s">
        <v>220</v>
      </c>
      <c r="C117" s="73" t="s">
        <v>221</v>
      </c>
      <c r="D117" s="24" t="s">
        <v>222</v>
      </c>
      <c r="E117" s="73" t="s">
        <v>191</v>
      </c>
      <c r="F117" s="74">
        <v>1998</v>
      </c>
      <c r="G117" s="74"/>
      <c r="H117" s="75"/>
      <c r="I117" s="75"/>
      <c r="J117" s="75">
        <v>9420</v>
      </c>
      <c r="K117" s="75"/>
      <c r="L117" s="75"/>
      <c r="M117" s="28" t="s">
        <v>38</v>
      </c>
      <c r="N117" s="77">
        <v>42934</v>
      </c>
      <c r="O117" s="49">
        <v>3509</v>
      </c>
      <c r="P117" s="49">
        <v>1.2</v>
      </c>
      <c r="Q117" s="49">
        <v>1</v>
      </c>
      <c r="R117" s="49">
        <v>1.8</v>
      </c>
      <c r="S117" s="49">
        <v>1</v>
      </c>
      <c r="T117" s="49">
        <v>1</v>
      </c>
      <c r="U117" s="49">
        <v>1</v>
      </c>
      <c r="V117" s="49">
        <v>1</v>
      </c>
      <c r="W117" s="78">
        <f t="shared" si="1"/>
        <v>7579.44</v>
      </c>
      <c r="X117" s="4">
        <v>7</v>
      </c>
      <c r="Y117" s="4">
        <v>3</v>
      </c>
    </row>
    <row r="118" spans="1:26">
      <c r="A118" s="224">
        <v>116</v>
      </c>
      <c r="B118" s="225" t="s">
        <v>225</v>
      </c>
      <c r="C118" s="225" t="s">
        <v>40</v>
      </c>
      <c r="D118" s="226" t="s">
        <v>226</v>
      </c>
      <c r="E118" s="225" t="s">
        <v>167</v>
      </c>
      <c r="F118" s="227">
        <v>1993</v>
      </c>
      <c r="G118" s="227"/>
      <c r="H118" s="228"/>
      <c r="I118" s="228"/>
      <c r="J118" s="228">
        <v>15305</v>
      </c>
      <c r="K118" s="228"/>
      <c r="L118" s="228"/>
      <c r="M118" s="229" t="s">
        <v>38</v>
      </c>
      <c r="N118" s="230">
        <v>42569</v>
      </c>
      <c r="O118" s="231">
        <v>3509</v>
      </c>
      <c r="P118" s="231">
        <v>1.2</v>
      </c>
      <c r="Q118" s="231">
        <v>0.6</v>
      </c>
      <c r="R118" s="231">
        <v>1.8</v>
      </c>
      <c r="S118" s="231">
        <v>1</v>
      </c>
      <c r="T118" s="231">
        <v>1</v>
      </c>
      <c r="U118" s="231">
        <v>1</v>
      </c>
      <c r="V118" s="231">
        <v>1.4</v>
      </c>
      <c r="W118" s="232">
        <f t="shared" si="1"/>
        <v>6366.73</v>
      </c>
      <c r="X118" s="233">
        <v>7</v>
      </c>
      <c r="Y118" s="233">
        <v>3</v>
      </c>
    </row>
    <row r="119" spans="1:26">
      <c r="A119" s="23">
        <v>117</v>
      </c>
      <c r="B119" s="73" t="s">
        <v>229</v>
      </c>
      <c r="C119" s="73" t="s">
        <v>40</v>
      </c>
      <c r="D119" s="24" t="s">
        <v>230</v>
      </c>
      <c r="E119" s="73" t="s">
        <v>167</v>
      </c>
      <c r="F119" s="74">
        <v>1993</v>
      </c>
      <c r="G119" s="74"/>
      <c r="H119" s="74"/>
      <c r="I119" s="74"/>
      <c r="J119" s="74">
        <v>5770</v>
      </c>
      <c r="K119" s="74"/>
      <c r="L119" s="74"/>
      <c r="M119" s="24" t="s">
        <v>38</v>
      </c>
      <c r="N119" s="77">
        <v>42934</v>
      </c>
      <c r="O119" s="49">
        <v>3509</v>
      </c>
      <c r="P119" s="49">
        <v>1.2</v>
      </c>
      <c r="Q119" s="49">
        <v>0.5</v>
      </c>
      <c r="R119" s="49">
        <v>1.8</v>
      </c>
      <c r="S119" s="49">
        <v>1</v>
      </c>
      <c r="T119" s="49">
        <v>1</v>
      </c>
      <c r="U119" s="49">
        <v>1</v>
      </c>
      <c r="V119" s="49">
        <v>1</v>
      </c>
      <c r="W119" s="78">
        <f t="shared" si="1"/>
        <v>3789.72</v>
      </c>
      <c r="X119" s="4">
        <v>7</v>
      </c>
      <c r="Y119" s="4">
        <v>3</v>
      </c>
    </row>
    <row r="120" spans="1:26">
      <c r="A120" s="23">
        <v>118</v>
      </c>
      <c r="B120" s="73" t="s">
        <v>229</v>
      </c>
      <c r="C120" s="73" t="s">
        <v>40</v>
      </c>
      <c r="D120" s="24" t="s">
        <v>231</v>
      </c>
      <c r="E120" s="73" t="s">
        <v>167</v>
      </c>
      <c r="F120" s="74">
        <v>1991</v>
      </c>
      <c r="G120" s="74"/>
      <c r="H120" s="75"/>
      <c r="I120" s="75"/>
      <c r="J120" s="75">
        <v>3440</v>
      </c>
      <c r="K120" s="75"/>
      <c r="L120" s="75"/>
      <c r="M120" s="28" t="s">
        <v>38</v>
      </c>
      <c r="N120" s="77">
        <v>41916</v>
      </c>
      <c r="O120" s="49">
        <v>3509</v>
      </c>
      <c r="P120" s="49">
        <v>1.2</v>
      </c>
      <c r="Q120" s="49">
        <v>0.65</v>
      </c>
      <c r="R120" s="49">
        <v>1.8</v>
      </c>
      <c r="S120" s="49">
        <v>1</v>
      </c>
      <c r="T120" s="49">
        <v>1</v>
      </c>
      <c r="U120" s="49">
        <v>1</v>
      </c>
      <c r="V120" s="49">
        <v>1</v>
      </c>
      <c r="W120" s="78">
        <f t="shared" si="1"/>
        <v>4926.6400000000003</v>
      </c>
      <c r="X120" s="4">
        <v>10</v>
      </c>
      <c r="Y120" s="4">
        <v>4</v>
      </c>
    </row>
    <row r="121" spans="1:26">
      <c r="A121" s="23">
        <v>119</v>
      </c>
      <c r="B121" s="73" t="s">
        <v>147</v>
      </c>
      <c r="C121" s="73" t="s">
        <v>40</v>
      </c>
      <c r="D121" s="24">
        <v>984</v>
      </c>
      <c r="E121" s="73" t="s">
        <v>232</v>
      </c>
      <c r="F121" s="74">
        <v>2002</v>
      </c>
      <c r="G121" s="74"/>
      <c r="H121" s="75"/>
      <c r="I121" s="75"/>
      <c r="J121" s="75">
        <v>24500</v>
      </c>
      <c r="K121" s="75"/>
      <c r="L121" s="75"/>
      <c r="M121" s="28" t="s">
        <v>38</v>
      </c>
      <c r="N121" s="77">
        <v>42569</v>
      </c>
      <c r="O121" s="49">
        <v>5284</v>
      </c>
      <c r="P121" s="49">
        <v>1.2</v>
      </c>
      <c r="Q121" s="49">
        <v>0.6</v>
      </c>
      <c r="R121" s="49">
        <v>1.8</v>
      </c>
      <c r="S121" s="49">
        <v>1</v>
      </c>
      <c r="T121" s="49">
        <v>1</v>
      </c>
      <c r="U121" s="49">
        <v>1</v>
      </c>
      <c r="V121" s="49">
        <v>1</v>
      </c>
      <c r="W121" s="78">
        <f t="shared" si="1"/>
        <v>6848.06</v>
      </c>
      <c r="X121" s="4">
        <v>7</v>
      </c>
      <c r="Y121" s="4">
        <v>3</v>
      </c>
    </row>
    <row r="122" spans="1:26">
      <c r="A122" s="23">
        <v>120</v>
      </c>
      <c r="B122" s="73" t="s">
        <v>233</v>
      </c>
      <c r="C122" s="73" t="s">
        <v>63</v>
      </c>
      <c r="D122" s="24" t="s">
        <v>234</v>
      </c>
      <c r="E122" s="73" t="s">
        <v>116</v>
      </c>
      <c r="F122" s="74">
        <v>2001</v>
      </c>
      <c r="G122" s="74"/>
      <c r="H122" s="75"/>
      <c r="I122" s="75"/>
      <c r="J122" s="75">
        <v>7850</v>
      </c>
      <c r="K122" s="75"/>
      <c r="L122" s="75"/>
      <c r="M122" s="28" t="s">
        <v>38</v>
      </c>
      <c r="N122" s="77">
        <v>42934</v>
      </c>
      <c r="O122" s="49">
        <v>3509</v>
      </c>
      <c r="P122" s="49">
        <v>1.2</v>
      </c>
      <c r="Q122" s="49">
        <v>0.5</v>
      </c>
      <c r="R122" s="49">
        <v>1.8</v>
      </c>
      <c r="S122" s="49">
        <v>1</v>
      </c>
      <c r="T122" s="49">
        <v>1</v>
      </c>
      <c r="U122" s="49">
        <v>1</v>
      </c>
      <c r="V122" s="49">
        <v>1</v>
      </c>
      <c r="W122" s="78">
        <f t="shared" si="1"/>
        <v>3789.72</v>
      </c>
      <c r="X122" s="4">
        <v>7</v>
      </c>
      <c r="Y122" s="4">
        <v>3</v>
      </c>
    </row>
    <row r="123" spans="1:26">
      <c r="A123" s="23">
        <v>121</v>
      </c>
      <c r="B123" s="73" t="s">
        <v>178</v>
      </c>
      <c r="C123" s="73" t="s">
        <v>55</v>
      </c>
      <c r="D123" s="24" t="s">
        <v>235</v>
      </c>
      <c r="E123" s="73" t="s">
        <v>100</v>
      </c>
      <c r="F123" s="74">
        <v>1997</v>
      </c>
      <c r="G123" s="74"/>
      <c r="H123" s="75"/>
      <c r="I123" s="75"/>
      <c r="J123" s="75"/>
      <c r="K123" s="75"/>
      <c r="L123" s="75">
        <v>28</v>
      </c>
      <c r="M123" s="92" t="s">
        <v>57</v>
      </c>
      <c r="N123" s="77">
        <v>41473</v>
      </c>
      <c r="O123" s="49">
        <v>3509</v>
      </c>
      <c r="P123" s="49">
        <v>1.2</v>
      </c>
      <c r="Q123" s="49">
        <v>0.5</v>
      </c>
      <c r="R123" s="49">
        <v>1.8</v>
      </c>
      <c r="S123" s="49">
        <v>1</v>
      </c>
      <c r="T123" s="49">
        <v>1</v>
      </c>
      <c r="U123" s="49">
        <v>1</v>
      </c>
      <c r="V123" s="49">
        <v>1</v>
      </c>
      <c r="W123" s="78">
        <f t="shared" si="1"/>
        <v>3789.72</v>
      </c>
      <c r="X123" s="4">
        <v>7</v>
      </c>
      <c r="Y123" s="4">
        <v>3</v>
      </c>
    </row>
    <row r="124" spans="1:26">
      <c r="A124" s="23">
        <v>122</v>
      </c>
      <c r="B124" s="73" t="s">
        <v>210</v>
      </c>
      <c r="C124" s="73" t="s">
        <v>40</v>
      </c>
      <c r="D124" s="24" t="s">
        <v>236</v>
      </c>
      <c r="E124" s="73" t="s">
        <v>167</v>
      </c>
      <c r="F124" s="74">
        <v>1992</v>
      </c>
      <c r="G124" s="74"/>
      <c r="H124" s="75"/>
      <c r="I124" s="75"/>
      <c r="J124" s="75">
        <v>8000</v>
      </c>
      <c r="K124" s="75"/>
      <c r="L124" s="75"/>
      <c r="M124" s="28" t="s">
        <v>38</v>
      </c>
      <c r="N124" s="77">
        <v>42934</v>
      </c>
      <c r="O124" s="49">
        <v>3509</v>
      </c>
      <c r="P124" s="49">
        <v>1.2</v>
      </c>
      <c r="Q124" s="49">
        <v>0.5</v>
      </c>
      <c r="R124" s="49">
        <v>1.8</v>
      </c>
      <c r="S124" s="49">
        <v>1</v>
      </c>
      <c r="T124" s="49">
        <v>1</v>
      </c>
      <c r="U124" s="49">
        <v>1</v>
      </c>
      <c r="V124" s="49">
        <v>1</v>
      </c>
      <c r="W124" s="78">
        <f t="shared" si="1"/>
        <v>3789.72</v>
      </c>
      <c r="X124" s="4">
        <v>7</v>
      </c>
      <c r="Y124" s="4">
        <v>3</v>
      </c>
    </row>
    <row r="125" spans="1:26">
      <c r="A125" s="23">
        <v>123</v>
      </c>
      <c r="B125" s="73" t="s">
        <v>237</v>
      </c>
      <c r="C125" s="73" t="s">
        <v>40</v>
      </c>
      <c r="D125" s="24" t="s">
        <v>238</v>
      </c>
      <c r="E125" s="73" t="s">
        <v>167</v>
      </c>
      <c r="F125" s="74">
        <v>1993</v>
      </c>
      <c r="G125" s="74"/>
      <c r="H125" s="75"/>
      <c r="I125" s="75">
        <v>90</v>
      </c>
      <c r="J125" s="75">
        <v>1650</v>
      </c>
      <c r="K125" s="75"/>
      <c r="L125" s="75"/>
      <c r="M125" s="92" t="s">
        <v>30</v>
      </c>
      <c r="N125" s="77">
        <v>42539</v>
      </c>
      <c r="O125" s="49">
        <v>2573</v>
      </c>
      <c r="P125" s="49">
        <v>1.2</v>
      </c>
      <c r="Q125" s="49">
        <v>0.7</v>
      </c>
      <c r="R125" s="49">
        <v>1.8</v>
      </c>
      <c r="S125" s="49">
        <v>1.1000000000000001</v>
      </c>
      <c r="T125" s="49">
        <v>1</v>
      </c>
      <c r="U125" s="49">
        <v>1</v>
      </c>
      <c r="V125" s="49">
        <v>1</v>
      </c>
      <c r="W125" s="79">
        <f t="shared" si="1"/>
        <v>4279.41</v>
      </c>
      <c r="X125" s="4">
        <v>6</v>
      </c>
      <c r="Y125" s="4">
        <v>2</v>
      </c>
    </row>
    <row r="126" spans="1:26">
      <c r="A126" s="23">
        <v>124</v>
      </c>
      <c r="B126" s="73" t="s">
        <v>239</v>
      </c>
      <c r="C126" s="73" t="s">
        <v>76</v>
      </c>
      <c r="D126" s="24" t="s">
        <v>240</v>
      </c>
      <c r="E126" s="73" t="s">
        <v>100</v>
      </c>
      <c r="F126" s="74">
        <v>1995</v>
      </c>
      <c r="G126" s="74"/>
      <c r="H126" s="75"/>
      <c r="I126" s="75"/>
      <c r="J126" s="75">
        <v>21440</v>
      </c>
      <c r="K126" s="75"/>
      <c r="L126" s="75"/>
      <c r="M126" s="28" t="s">
        <v>38</v>
      </c>
      <c r="N126" s="77">
        <v>41884</v>
      </c>
      <c r="O126" s="49">
        <v>5284</v>
      </c>
      <c r="P126" s="49">
        <v>1.2</v>
      </c>
      <c r="Q126" s="49">
        <v>0.55000000000000004</v>
      </c>
      <c r="R126" s="49">
        <v>1.8</v>
      </c>
      <c r="S126" s="49">
        <v>1</v>
      </c>
      <c r="T126" s="49">
        <v>1</v>
      </c>
      <c r="U126" s="49">
        <v>1</v>
      </c>
      <c r="V126" s="49">
        <v>1</v>
      </c>
      <c r="W126" s="78">
        <f t="shared" si="1"/>
        <v>6277.39</v>
      </c>
      <c r="X126" s="4">
        <v>9</v>
      </c>
      <c r="Y126" s="4">
        <v>3</v>
      </c>
    </row>
    <row r="127" spans="1:26">
      <c r="A127" s="23">
        <v>125</v>
      </c>
      <c r="B127" s="73" t="s">
        <v>178</v>
      </c>
      <c r="C127" s="73" t="s">
        <v>30</v>
      </c>
      <c r="D127" s="24" t="s">
        <v>241</v>
      </c>
      <c r="E127" s="73" t="s">
        <v>242</v>
      </c>
      <c r="F127" s="74">
        <v>1993</v>
      </c>
      <c r="G127" s="74"/>
      <c r="H127" s="75"/>
      <c r="I127" s="75"/>
      <c r="J127" s="75"/>
      <c r="K127" s="75"/>
      <c r="L127" s="75">
        <v>28</v>
      </c>
      <c r="M127" s="92" t="s">
        <v>57</v>
      </c>
      <c r="N127" s="77">
        <v>42939</v>
      </c>
      <c r="O127" s="49">
        <v>3509</v>
      </c>
      <c r="P127" s="49">
        <v>1.2</v>
      </c>
      <c r="Q127" s="49">
        <v>0.55000000000000004</v>
      </c>
      <c r="R127" s="49">
        <v>1.8</v>
      </c>
      <c r="S127" s="49">
        <v>1</v>
      </c>
      <c r="T127" s="49">
        <v>1</v>
      </c>
      <c r="U127" s="49">
        <v>1</v>
      </c>
      <c r="V127" s="49">
        <v>1</v>
      </c>
      <c r="W127" s="78">
        <f t="shared" si="1"/>
        <v>4168.6899999999996</v>
      </c>
      <c r="X127" s="4">
        <v>7</v>
      </c>
      <c r="Y127" s="4">
        <v>3</v>
      </c>
    </row>
    <row r="128" spans="1:26">
      <c r="A128" s="165">
        <v>126</v>
      </c>
      <c r="B128" s="166" t="s">
        <v>197</v>
      </c>
      <c r="C128" s="166" t="s">
        <v>43</v>
      </c>
      <c r="D128" s="167" t="s">
        <v>243</v>
      </c>
      <c r="E128" s="166"/>
      <c r="F128" s="168">
        <v>2002</v>
      </c>
      <c r="G128" s="168"/>
      <c r="H128" s="169"/>
      <c r="I128" s="169"/>
      <c r="J128" s="169"/>
      <c r="K128" s="169"/>
      <c r="L128" s="169"/>
      <c r="M128" s="170" t="s">
        <v>44</v>
      </c>
      <c r="N128" s="171">
        <v>42569</v>
      </c>
      <c r="O128" s="172">
        <v>1124</v>
      </c>
      <c r="P128" s="172">
        <v>0.8</v>
      </c>
      <c r="Q128" s="172">
        <v>0.5</v>
      </c>
      <c r="R128" s="172">
        <v>1.8</v>
      </c>
      <c r="S128" s="172">
        <v>1</v>
      </c>
      <c r="T128" s="172">
        <v>1</v>
      </c>
      <c r="U128" s="172">
        <v>1</v>
      </c>
      <c r="V128" s="172">
        <v>1</v>
      </c>
      <c r="W128" s="173">
        <f t="shared" si="1"/>
        <v>809.28</v>
      </c>
      <c r="X128" s="174">
        <v>7</v>
      </c>
      <c r="Y128" s="174">
        <v>3</v>
      </c>
      <c r="Z128" s="250"/>
    </row>
    <row r="129" spans="1:28">
      <c r="A129" s="23">
        <v>127</v>
      </c>
      <c r="B129" s="73" t="s">
        <v>244</v>
      </c>
      <c r="C129" s="73" t="s">
        <v>43</v>
      </c>
      <c r="D129" s="24" t="s">
        <v>245</v>
      </c>
      <c r="E129" s="73"/>
      <c r="F129" s="74">
        <v>2002</v>
      </c>
      <c r="G129" s="74"/>
      <c r="H129" s="75"/>
      <c r="I129" s="75"/>
      <c r="J129" s="75"/>
      <c r="K129" s="75"/>
      <c r="L129" s="75"/>
      <c r="M129" s="76" t="s">
        <v>44</v>
      </c>
      <c r="N129" s="77">
        <v>42934</v>
      </c>
      <c r="O129" s="49">
        <v>1124</v>
      </c>
      <c r="P129" s="49">
        <v>0.8</v>
      </c>
      <c r="Q129" s="49">
        <v>0.8</v>
      </c>
      <c r="R129" s="49">
        <v>1.8</v>
      </c>
      <c r="S129" s="49">
        <v>1</v>
      </c>
      <c r="T129" s="49">
        <v>1</v>
      </c>
      <c r="U129" s="49">
        <v>1</v>
      </c>
      <c r="V129" s="49">
        <v>1.24</v>
      </c>
      <c r="W129" s="78">
        <f t="shared" si="1"/>
        <v>1605.61</v>
      </c>
      <c r="X129" s="4">
        <v>7</v>
      </c>
      <c r="Y129" s="4">
        <v>3</v>
      </c>
    </row>
    <row r="130" spans="1:28">
      <c r="A130" s="23">
        <v>128</v>
      </c>
      <c r="B130" s="73" t="s">
        <v>229</v>
      </c>
      <c r="C130" s="73" t="s">
        <v>48</v>
      </c>
      <c r="D130" s="24" t="s">
        <v>246</v>
      </c>
      <c r="E130" s="73" t="s">
        <v>53</v>
      </c>
      <c r="F130" s="74">
        <v>1991</v>
      </c>
      <c r="G130" s="74"/>
      <c r="H130" s="75"/>
      <c r="I130" s="75"/>
      <c r="J130" s="75">
        <v>5770</v>
      </c>
      <c r="K130" s="75"/>
      <c r="L130" s="75"/>
      <c r="M130" s="28" t="s">
        <v>38</v>
      </c>
      <c r="N130" s="77">
        <v>42934</v>
      </c>
      <c r="O130" s="49">
        <v>3509</v>
      </c>
      <c r="P130" s="49">
        <v>1.2</v>
      </c>
      <c r="Q130" s="49">
        <v>0.95</v>
      </c>
      <c r="R130" s="49">
        <v>1.8</v>
      </c>
      <c r="S130" s="49">
        <v>1</v>
      </c>
      <c r="T130" s="49">
        <v>1</v>
      </c>
      <c r="U130" s="49">
        <v>1</v>
      </c>
      <c r="V130" s="49">
        <v>1</v>
      </c>
      <c r="W130" s="78">
        <f t="shared" si="1"/>
        <v>7200.47</v>
      </c>
      <c r="X130" s="4">
        <v>7</v>
      </c>
      <c r="Y130" s="4">
        <v>3</v>
      </c>
    </row>
    <row r="131" spans="1:28">
      <c r="A131" s="23">
        <v>129</v>
      </c>
      <c r="B131" s="73" t="s">
        <v>247</v>
      </c>
      <c r="C131" s="73" t="s">
        <v>88</v>
      </c>
      <c r="D131" s="24" t="s">
        <v>248</v>
      </c>
      <c r="E131" s="73" t="s">
        <v>116</v>
      </c>
      <c r="F131" s="74">
        <v>2000</v>
      </c>
      <c r="G131" s="74"/>
      <c r="H131" s="75"/>
      <c r="I131" s="75">
        <v>84</v>
      </c>
      <c r="J131" s="75"/>
      <c r="K131" s="75"/>
      <c r="L131" s="75"/>
      <c r="M131" s="92" t="s">
        <v>30</v>
      </c>
      <c r="N131" s="77">
        <v>41896</v>
      </c>
      <c r="O131" s="49">
        <v>2573</v>
      </c>
      <c r="P131" s="49">
        <v>1.2</v>
      </c>
      <c r="Q131" s="49">
        <v>0.6</v>
      </c>
      <c r="R131" s="49">
        <v>1.8</v>
      </c>
      <c r="S131" s="49">
        <v>1.1000000000000001</v>
      </c>
      <c r="T131" s="49">
        <v>1</v>
      </c>
      <c r="U131" s="49">
        <v>1</v>
      </c>
      <c r="V131" s="49">
        <v>1</v>
      </c>
      <c r="W131" s="78">
        <f t="shared" si="1"/>
        <v>3668.07</v>
      </c>
      <c r="X131" s="4">
        <v>9</v>
      </c>
      <c r="Y131" s="4">
        <v>3</v>
      </c>
    </row>
    <row r="132" spans="1:28">
      <c r="A132" s="23">
        <v>130</v>
      </c>
      <c r="B132" s="73" t="s">
        <v>249</v>
      </c>
      <c r="C132" s="73" t="s">
        <v>30</v>
      </c>
      <c r="D132" s="24" t="s">
        <v>250</v>
      </c>
      <c r="E132" s="73" t="s">
        <v>251</v>
      </c>
      <c r="F132" s="74">
        <v>1998</v>
      </c>
      <c r="G132" s="74"/>
      <c r="H132" s="75"/>
      <c r="I132" s="75"/>
      <c r="J132" s="75"/>
      <c r="K132" s="75"/>
      <c r="L132" s="75">
        <v>28</v>
      </c>
      <c r="M132" s="92" t="s">
        <v>57</v>
      </c>
      <c r="N132" s="77">
        <v>42569</v>
      </c>
      <c r="O132" s="49">
        <v>3509</v>
      </c>
      <c r="P132" s="49">
        <v>1.2</v>
      </c>
      <c r="Q132" s="49">
        <v>0.65</v>
      </c>
      <c r="R132" s="49">
        <v>1.8</v>
      </c>
      <c r="S132" s="49">
        <v>1</v>
      </c>
      <c r="T132" s="49">
        <v>1</v>
      </c>
      <c r="U132" s="49">
        <v>1</v>
      </c>
      <c r="V132" s="49">
        <v>1</v>
      </c>
      <c r="W132" s="78">
        <f t="shared" ref="W132:W195" si="2">ROUND(O132*P132*Q132*R132*S132*T132*U132*V132,2)</f>
        <v>4926.6400000000003</v>
      </c>
      <c r="X132" s="4">
        <v>7</v>
      </c>
      <c r="Y132" s="4">
        <v>3</v>
      </c>
    </row>
    <row r="133" spans="1:28">
      <c r="A133" s="23">
        <v>131</v>
      </c>
      <c r="B133" s="73" t="s">
        <v>252</v>
      </c>
      <c r="C133" s="73" t="s">
        <v>76</v>
      </c>
      <c r="D133" s="24" t="s">
        <v>253</v>
      </c>
      <c r="E133" s="73" t="s">
        <v>251</v>
      </c>
      <c r="F133" s="74">
        <v>1990</v>
      </c>
      <c r="G133" s="74"/>
      <c r="H133" s="74"/>
      <c r="I133" s="74"/>
      <c r="J133" s="74">
        <v>15995</v>
      </c>
      <c r="K133" s="74"/>
      <c r="L133" s="74"/>
      <c r="M133" s="24" t="s">
        <v>38</v>
      </c>
      <c r="N133" s="77">
        <v>42576</v>
      </c>
      <c r="O133" s="49">
        <v>3509</v>
      </c>
      <c r="P133" s="49">
        <v>1.2</v>
      </c>
      <c r="Q133" s="49">
        <v>0.5</v>
      </c>
      <c r="R133" s="49">
        <v>1.8</v>
      </c>
      <c r="S133" s="49">
        <v>1</v>
      </c>
      <c r="T133" s="49">
        <v>1</v>
      </c>
      <c r="U133" s="49">
        <v>1</v>
      </c>
      <c r="V133" s="49">
        <v>1</v>
      </c>
      <c r="W133" s="78">
        <f t="shared" si="2"/>
        <v>3789.72</v>
      </c>
      <c r="X133" s="4">
        <v>7</v>
      </c>
      <c r="Y133" s="4">
        <v>3</v>
      </c>
    </row>
    <row r="134" spans="1:28">
      <c r="A134" s="165">
        <v>132</v>
      </c>
      <c r="B134" s="166" t="s">
        <v>68</v>
      </c>
      <c r="C134" s="166" t="s">
        <v>88</v>
      </c>
      <c r="D134" s="167" t="s">
        <v>254</v>
      </c>
      <c r="E134" s="166" t="s">
        <v>201</v>
      </c>
      <c r="F134" s="168">
        <v>1992</v>
      </c>
      <c r="G134" s="168"/>
      <c r="H134" s="169"/>
      <c r="I134" s="169"/>
      <c r="J134" s="169">
        <v>7850</v>
      </c>
      <c r="K134" s="169"/>
      <c r="L134" s="169"/>
      <c r="M134" s="204" t="s">
        <v>38</v>
      </c>
      <c r="N134" s="171">
        <v>41845</v>
      </c>
      <c r="O134" s="172">
        <v>3509</v>
      </c>
      <c r="P134" s="172">
        <v>1.2</v>
      </c>
      <c r="Q134" s="172">
        <v>0.6</v>
      </c>
      <c r="R134" s="172">
        <v>1.8</v>
      </c>
      <c r="S134" s="172">
        <v>1</v>
      </c>
      <c r="T134" s="172">
        <v>1</v>
      </c>
      <c r="U134" s="172">
        <v>1</v>
      </c>
      <c r="V134" s="172">
        <v>1</v>
      </c>
      <c r="W134" s="173">
        <f t="shared" si="2"/>
        <v>4547.66</v>
      </c>
      <c r="X134" s="174">
        <v>7</v>
      </c>
      <c r="Y134" s="174">
        <v>3</v>
      </c>
      <c r="Z134" s="250"/>
      <c r="AB134" s="1">
        <v>1</v>
      </c>
    </row>
    <row r="135" spans="1:28">
      <c r="A135" s="23">
        <v>133</v>
      </c>
      <c r="B135" s="73" t="s">
        <v>255</v>
      </c>
      <c r="C135" s="73" t="s">
        <v>88</v>
      </c>
      <c r="D135" s="27" t="s">
        <v>256</v>
      </c>
      <c r="E135" s="73" t="s">
        <v>201</v>
      </c>
      <c r="F135" s="74">
        <v>1993</v>
      </c>
      <c r="G135" s="74"/>
      <c r="H135" s="75"/>
      <c r="I135" s="75"/>
      <c r="J135" s="75">
        <v>15305</v>
      </c>
      <c r="K135" s="75"/>
      <c r="L135" s="75"/>
      <c r="M135" s="28" t="s">
        <v>38</v>
      </c>
      <c r="N135" s="77">
        <v>41551</v>
      </c>
      <c r="O135" s="49">
        <v>3509</v>
      </c>
      <c r="P135" s="49">
        <v>1.2</v>
      </c>
      <c r="Q135" s="49">
        <v>0.95</v>
      </c>
      <c r="R135" s="49">
        <v>1.8</v>
      </c>
      <c r="S135" s="49">
        <v>1</v>
      </c>
      <c r="T135" s="49">
        <v>1</v>
      </c>
      <c r="U135" s="49">
        <v>1</v>
      </c>
      <c r="V135" s="49">
        <v>1.4</v>
      </c>
      <c r="W135" s="78">
        <f t="shared" si="2"/>
        <v>10080.66</v>
      </c>
      <c r="X135" s="97">
        <v>10</v>
      </c>
      <c r="Y135" s="97">
        <v>4</v>
      </c>
    </row>
    <row r="136" spans="1:28">
      <c r="A136" s="165">
        <v>134</v>
      </c>
      <c r="B136" s="166" t="s">
        <v>259</v>
      </c>
      <c r="C136" s="166" t="s">
        <v>26</v>
      </c>
      <c r="D136" s="167" t="s">
        <v>260</v>
      </c>
      <c r="E136" s="166" t="s">
        <v>95</v>
      </c>
      <c r="F136" s="168">
        <v>1994</v>
      </c>
      <c r="G136" s="168"/>
      <c r="H136" s="169"/>
      <c r="I136" s="169"/>
      <c r="J136" s="169">
        <v>22200</v>
      </c>
      <c r="K136" s="169"/>
      <c r="L136" s="169"/>
      <c r="M136" s="204" t="s">
        <v>38</v>
      </c>
      <c r="N136" s="171">
        <v>42538</v>
      </c>
      <c r="O136" s="172">
        <v>5284</v>
      </c>
      <c r="P136" s="172">
        <v>1.2</v>
      </c>
      <c r="Q136" s="172">
        <v>0.5</v>
      </c>
      <c r="R136" s="172">
        <v>1.8</v>
      </c>
      <c r="S136" s="172">
        <v>1</v>
      </c>
      <c r="T136" s="172">
        <v>1</v>
      </c>
      <c r="U136" s="172">
        <v>1</v>
      </c>
      <c r="V136" s="172">
        <v>1</v>
      </c>
      <c r="W136" s="173">
        <f t="shared" si="2"/>
        <v>5706.72</v>
      </c>
      <c r="X136" s="174">
        <v>6</v>
      </c>
      <c r="Y136" s="174">
        <v>2</v>
      </c>
      <c r="Z136" s="250"/>
    </row>
    <row r="137" spans="1:28">
      <c r="A137" s="23">
        <v>135</v>
      </c>
      <c r="B137" s="73" t="s">
        <v>178</v>
      </c>
      <c r="C137" s="73" t="s">
        <v>88</v>
      </c>
      <c r="D137" s="24" t="s">
        <v>261</v>
      </c>
      <c r="E137" s="73" t="s">
        <v>262</v>
      </c>
      <c r="F137" s="74">
        <v>1995</v>
      </c>
      <c r="G137" s="74"/>
      <c r="H137" s="75"/>
      <c r="I137" s="75"/>
      <c r="J137" s="75"/>
      <c r="K137" s="75"/>
      <c r="L137" s="75">
        <v>28</v>
      </c>
      <c r="M137" s="92" t="s">
        <v>57</v>
      </c>
      <c r="N137" s="77">
        <v>42576</v>
      </c>
      <c r="O137" s="49">
        <v>3509</v>
      </c>
      <c r="P137" s="49">
        <v>1.2</v>
      </c>
      <c r="Q137" s="49">
        <v>0.5</v>
      </c>
      <c r="R137" s="49">
        <v>1.8</v>
      </c>
      <c r="S137" s="49">
        <v>1</v>
      </c>
      <c r="T137" s="49">
        <v>1</v>
      </c>
      <c r="U137" s="49">
        <v>1</v>
      </c>
      <c r="V137" s="49">
        <v>1</v>
      </c>
      <c r="W137" s="78">
        <f t="shared" si="2"/>
        <v>3789.72</v>
      </c>
      <c r="X137" s="4">
        <v>7</v>
      </c>
      <c r="Y137" s="4">
        <v>3</v>
      </c>
    </row>
    <row r="138" spans="1:28">
      <c r="A138" s="205">
        <v>136</v>
      </c>
      <c r="B138" s="206" t="s">
        <v>212</v>
      </c>
      <c r="C138" s="206" t="s">
        <v>30</v>
      </c>
      <c r="D138" s="207">
        <v>610</v>
      </c>
      <c r="E138" s="206" t="s">
        <v>113</v>
      </c>
      <c r="F138" s="208">
        <v>2002</v>
      </c>
      <c r="G138" s="208"/>
      <c r="H138" s="209"/>
      <c r="I138" s="209">
        <v>98</v>
      </c>
      <c r="J138" s="209"/>
      <c r="K138" s="209"/>
      <c r="L138" s="209"/>
      <c r="M138" s="210" t="s">
        <v>30</v>
      </c>
      <c r="N138" s="211">
        <v>42576</v>
      </c>
      <c r="O138" s="212">
        <v>2573</v>
      </c>
      <c r="P138" s="212">
        <v>1.2</v>
      </c>
      <c r="Q138" s="212">
        <v>0.6</v>
      </c>
      <c r="R138" s="212">
        <v>1.8</v>
      </c>
      <c r="S138" s="212">
        <v>1.1000000000000001</v>
      </c>
      <c r="T138" s="212">
        <v>1</v>
      </c>
      <c r="U138" s="212">
        <v>1</v>
      </c>
      <c r="V138" s="212">
        <v>1</v>
      </c>
      <c r="W138" s="213">
        <f t="shared" si="2"/>
        <v>3668.07</v>
      </c>
      <c r="X138" s="214">
        <v>7</v>
      </c>
      <c r="Y138" s="214">
        <v>3</v>
      </c>
      <c r="Z138" s="1" t="s">
        <v>517</v>
      </c>
    </row>
    <row r="139" spans="1:28">
      <c r="A139" s="23">
        <v>137</v>
      </c>
      <c r="B139" s="73" t="s">
        <v>50</v>
      </c>
      <c r="C139" s="73" t="s">
        <v>63</v>
      </c>
      <c r="D139" s="24" t="s">
        <v>265</v>
      </c>
      <c r="E139" s="73" t="s">
        <v>95</v>
      </c>
      <c r="F139" s="74">
        <v>1995</v>
      </c>
      <c r="G139" s="74"/>
      <c r="H139" s="75"/>
      <c r="I139" s="75"/>
      <c r="J139" s="75">
        <v>20300</v>
      </c>
      <c r="K139" s="75"/>
      <c r="L139" s="75"/>
      <c r="M139" s="28" t="s">
        <v>38</v>
      </c>
      <c r="N139" s="77">
        <v>42576</v>
      </c>
      <c r="O139" s="49">
        <v>5284</v>
      </c>
      <c r="P139" s="49">
        <v>1.2</v>
      </c>
      <c r="Q139" s="49">
        <v>0.5</v>
      </c>
      <c r="R139" s="49">
        <v>1.8</v>
      </c>
      <c r="S139" s="49">
        <v>1</v>
      </c>
      <c r="T139" s="49">
        <v>1</v>
      </c>
      <c r="U139" s="49">
        <v>1</v>
      </c>
      <c r="V139" s="49">
        <v>1</v>
      </c>
      <c r="W139" s="78">
        <f t="shared" si="2"/>
        <v>5706.72</v>
      </c>
      <c r="X139" s="4">
        <v>7</v>
      </c>
      <c r="Y139" s="4">
        <v>3</v>
      </c>
    </row>
    <row r="140" spans="1:28">
      <c r="A140" s="23">
        <v>138</v>
      </c>
      <c r="B140" s="73" t="s">
        <v>91</v>
      </c>
      <c r="C140" s="73" t="s">
        <v>38</v>
      </c>
      <c r="D140" s="24" t="s">
        <v>266</v>
      </c>
      <c r="E140" s="73" t="s">
        <v>167</v>
      </c>
      <c r="F140" s="74">
        <v>1998</v>
      </c>
      <c r="G140" s="74"/>
      <c r="H140" s="75"/>
      <c r="I140" s="75"/>
      <c r="J140" s="75">
        <v>7630</v>
      </c>
      <c r="K140" s="75"/>
      <c r="L140" s="75"/>
      <c r="M140" s="28" t="s">
        <v>38</v>
      </c>
      <c r="N140" s="77">
        <v>42536</v>
      </c>
      <c r="O140" s="49">
        <v>3509</v>
      </c>
      <c r="P140" s="49">
        <v>1.2</v>
      </c>
      <c r="Q140" s="49">
        <v>0.5</v>
      </c>
      <c r="R140" s="49">
        <v>1.8</v>
      </c>
      <c r="S140" s="49">
        <v>1</v>
      </c>
      <c r="T140" s="49">
        <v>1</v>
      </c>
      <c r="U140" s="49">
        <v>1</v>
      </c>
      <c r="V140" s="49">
        <v>1</v>
      </c>
      <c r="W140" s="78">
        <f t="shared" si="2"/>
        <v>3789.72</v>
      </c>
      <c r="X140" s="4">
        <v>6</v>
      </c>
      <c r="Y140" s="4">
        <v>2</v>
      </c>
    </row>
    <row r="141" spans="1:28">
      <c r="A141" s="165">
        <v>139</v>
      </c>
      <c r="B141" s="175" t="s">
        <v>267</v>
      </c>
      <c r="C141" s="166" t="s">
        <v>38</v>
      </c>
      <c r="D141" s="167" t="s">
        <v>268</v>
      </c>
      <c r="E141" s="166" t="s">
        <v>219</v>
      </c>
      <c r="F141" s="168">
        <v>2000</v>
      </c>
      <c r="G141" s="168"/>
      <c r="H141" s="169"/>
      <c r="I141" s="169"/>
      <c r="J141" s="169">
        <v>12000</v>
      </c>
      <c r="K141" s="169"/>
      <c r="L141" s="169"/>
      <c r="M141" s="204" t="s">
        <v>38</v>
      </c>
      <c r="N141" s="171">
        <v>41906</v>
      </c>
      <c r="O141" s="172">
        <v>3509</v>
      </c>
      <c r="P141" s="172">
        <v>1.2</v>
      </c>
      <c r="Q141" s="172">
        <v>0.85</v>
      </c>
      <c r="R141" s="172">
        <v>1.8</v>
      </c>
      <c r="S141" s="172">
        <v>1</v>
      </c>
      <c r="T141" s="172">
        <v>1</v>
      </c>
      <c r="U141" s="172">
        <v>1</v>
      </c>
      <c r="V141" s="172">
        <v>1</v>
      </c>
      <c r="W141" s="173">
        <f t="shared" si="2"/>
        <v>6442.52</v>
      </c>
      <c r="X141" s="174">
        <v>9</v>
      </c>
      <c r="Y141" s="174">
        <v>3</v>
      </c>
      <c r="Z141" s="250"/>
      <c r="AB141" s="1">
        <v>1</v>
      </c>
    </row>
    <row r="142" spans="1:28">
      <c r="A142" s="165">
        <v>140</v>
      </c>
      <c r="B142" s="166" t="s">
        <v>70</v>
      </c>
      <c r="C142" s="166" t="s">
        <v>40</v>
      </c>
      <c r="D142" s="167" t="s">
        <v>271</v>
      </c>
      <c r="E142" s="166" t="s">
        <v>84</v>
      </c>
      <c r="F142" s="168">
        <v>2002</v>
      </c>
      <c r="G142" s="168"/>
      <c r="H142" s="168"/>
      <c r="I142" s="168">
        <v>130</v>
      </c>
      <c r="J142" s="168"/>
      <c r="K142" s="168"/>
      <c r="L142" s="168"/>
      <c r="M142" s="215" t="s">
        <v>30</v>
      </c>
      <c r="N142" s="171">
        <v>41866</v>
      </c>
      <c r="O142" s="172">
        <v>2573</v>
      </c>
      <c r="P142" s="172">
        <v>1.2</v>
      </c>
      <c r="Q142" s="172">
        <v>0.6</v>
      </c>
      <c r="R142" s="172">
        <v>1.8</v>
      </c>
      <c r="S142" s="172">
        <v>1.4</v>
      </c>
      <c r="T142" s="172">
        <v>1</v>
      </c>
      <c r="U142" s="172">
        <v>1</v>
      </c>
      <c r="V142" s="172">
        <v>1</v>
      </c>
      <c r="W142" s="173">
        <f t="shared" si="2"/>
        <v>4668.45</v>
      </c>
      <c r="X142" s="174">
        <v>8</v>
      </c>
      <c r="Y142" s="174">
        <v>3</v>
      </c>
      <c r="Z142" s="250"/>
      <c r="AB142" s="1">
        <v>1</v>
      </c>
    </row>
    <row r="143" spans="1:28">
      <c r="A143" s="23">
        <v>141</v>
      </c>
      <c r="B143" s="73" t="s">
        <v>272</v>
      </c>
      <c r="C143" s="73" t="s">
        <v>40</v>
      </c>
      <c r="D143" s="24" t="s">
        <v>273</v>
      </c>
      <c r="E143" s="73" t="s">
        <v>167</v>
      </c>
      <c r="F143" s="74">
        <v>1992</v>
      </c>
      <c r="G143" s="74"/>
      <c r="H143" s="75"/>
      <c r="I143" s="75"/>
      <c r="J143" s="75">
        <v>15450</v>
      </c>
      <c r="K143" s="75"/>
      <c r="L143" s="75"/>
      <c r="M143" s="28" t="s">
        <v>38</v>
      </c>
      <c r="N143" s="77">
        <v>42576</v>
      </c>
      <c r="O143" s="49">
        <v>3509</v>
      </c>
      <c r="P143" s="49">
        <v>1.2</v>
      </c>
      <c r="Q143" s="49">
        <v>0.6</v>
      </c>
      <c r="R143" s="49">
        <v>1.8</v>
      </c>
      <c r="S143" s="49">
        <v>1</v>
      </c>
      <c r="T143" s="49">
        <v>1</v>
      </c>
      <c r="U143" s="49">
        <v>1</v>
      </c>
      <c r="V143" s="49">
        <v>1.4</v>
      </c>
      <c r="W143" s="78">
        <f t="shared" si="2"/>
        <v>6366.73</v>
      </c>
      <c r="X143" s="4">
        <v>7</v>
      </c>
      <c r="Y143" s="4">
        <v>3</v>
      </c>
    </row>
    <row r="144" spans="1:28">
      <c r="A144" s="205">
        <v>142</v>
      </c>
      <c r="B144" s="206" t="s">
        <v>274</v>
      </c>
      <c r="C144" s="206" t="s">
        <v>63</v>
      </c>
      <c r="D144" s="207" t="s">
        <v>275</v>
      </c>
      <c r="E144" s="206" t="s">
        <v>201</v>
      </c>
      <c r="F144" s="208">
        <v>1999</v>
      </c>
      <c r="G144" s="208"/>
      <c r="H144" s="209"/>
      <c r="I144" s="209">
        <v>100</v>
      </c>
      <c r="J144" s="209"/>
      <c r="K144" s="209"/>
      <c r="L144" s="209"/>
      <c r="M144" s="210" t="s">
        <v>30</v>
      </c>
      <c r="N144" s="211">
        <v>41922</v>
      </c>
      <c r="O144" s="212">
        <v>2573</v>
      </c>
      <c r="P144" s="212">
        <v>1.2</v>
      </c>
      <c r="Q144" s="212">
        <v>0.5</v>
      </c>
      <c r="R144" s="212">
        <v>1.8</v>
      </c>
      <c r="S144" s="212">
        <v>1.1000000000000001</v>
      </c>
      <c r="T144" s="212">
        <v>1</v>
      </c>
      <c r="U144" s="212">
        <v>1</v>
      </c>
      <c r="V144" s="212">
        <v>1</v>
      </c>
      <c r="W144" s="213">
        <f t="shared" si="2"/>
        <v>3056.72</v>
      </c>
      <c r="X144" s="214">
        <v>10</v>
      </c>
      <c r="Y144" s="132">
        <v>4</v>
      </c>
      <c r="Z144" s="1" t="s">
        <v>518</v>
      </c>
    </row>
    <row r="145" spans="1:28">
      <c r="A145" s="165">
        <v>143</v>
      </c>
      <c r="B145" s="166" t="s">
        <v>276</v>
      </c>
      <c r="C145" s="166" t="s">
        <v>55</v>
      </c>
      <c r="D145" s="167" t="s">
        <v>277</v>
      </c>
      <c r="E145" s="166" t="s">
        <v>175</v>
      </c>
      <c r="F145" s="168">
        <v>1988</v>
      </c>
      <c r="G145" s="168"/>
      <c r="H145" s="169"/>
      <c r="I145" s="169"/>
      <c r="J145" s="169">
        <v>18325</v>
      </c>
      <c r="K145" s="169"/>
      <c r="L145" s="169"/>
      <c r="M145" s="204" t="s">
        <v>38</v>
      </c>
      <c r="N145" s="171">
        <v>42576</v>
      </c>
      <c r="O145" s="172">
        <v>5284</v>
      </c>
      <c r="P145" s="172">
        <v>1.2</v>
      </c>
      <c r="Q145" s="172">
        <v>0.5</v>
      </c>
      <c r="R145" s="172">
        <v>1.8</v>
      </c>
      <c r="S145" s="172">
        <v>1</v>
      </c>
      <c r="T145" s="172">
        <v>1</v>
      </c>
      <c r="U145" s="172">
        <v>1</v>
      </c>
      <c r="V145" s="172">
        <v>1.25</v>
      </c>
      <c r="W145" s="173">
        <f t="shared" si="2"/>
        <v>7133.4</v>
      </c>
      <c r="X145" s="174">
        <v>7</v>
      </c>
      <c r="Y145" s="174">
        <v>3</v>
      </c>
    </row>
    <row r="146" spans="1:28">
      <c r="A146" s="23">
        <v>144</v>
      </c>
      <c r="B146" s="73" t="s">
        <v>278</v>
      </c>
      <c r="C146" s="73" t="s">
        <v>30</v>
      </c>
      <c r="D146" s="24" t="s">
        <v>279</v>
      </c>
      <c r="E146" s="73" t="s">
        <v>201</v>
      </c>
      <c r="F146" s="74">
        <v>1986</v>
      </c>
      <c r="G146" s="74"/>
      <c r="H146" s="74"/>
      <c r="I146" s="74"/>
      <c r="J146" s="74">
        <v>5770</v>
      </c>
      <c r="K146" s="74"/>
      <c r="L146" s="74"/>
      <c r="M146" s="24" t="s">
        <v>38</v>
      </c>
      <c r="N146" s="77">
        <v>42576</v>
      </c>
      <c r="O146" s="49">
        <v>3509</v>
      </c>
      <c r="P146" s="49">
        <v>1.2</v>
      </c>
      <c r="Q146" s="49">
        <v>0.7</v>
      </c>
      <c r="R146" s="49">
        <v>1.8</v>
      </c>
      <c r="S146" s="49">
        <v>1</v>
      </c>
      <c r="T146" s="49">
        <v>1</v>
      </c>
      <c r="U146" s="49">
        <v>1</v>
      </c>
      <c r="V146" s="49">
        <v>1</v>
      </c>
      <c r="W146" s="78">
        <f t="shared" si="2"/>
        <v>5305.61</v>
      </c>
      <c r="X146" s="4">
        <v>7</v>
      </c>
      <c r="Y146" s="4">
        <v>3</v>
      </c>
    </row>
    <row r="147" spans="1:28">
      <c r="A147" s="23">
        <v>145</v>
      </c>
      <c r="B147" s="73" t="s">
        <v>278</v>
      </c>
      <c r="C147" s="73" t="s">
        <v>63</v>
      </c>
      <c r="D147" s="24" t="s">
        <v>280</v>
      </c>
      <c r="E147" s="73" t="s">
        <v>95</v>
      </c>
      <c r="F147" s="74">
        <v>1996</v>
      </c>
      <c r="G147" s="74"/>
      <c r="H147" s="74"/>
      <c r="I147" s="74"/>
      <c r="J147" s="74">
        <v>5770</v>
      </c>
      <c r="K147" s="74"/>
      <c r="L147" s="74"/>
      <c r="M147" s="24" t="s">
        <v>38</v>
      </c>
      <c r="N147" s="77">
        <v>42576</v>
      </c>
      <c r="O147" s="49">
        <v>3509</v>
      </c>
      <c r="P147" s="49">
        <v>1.2</v>
      </c>
      <c r="Q147" s="49">
        <v>0.5</v>
      </c>
      <c r="R147" s="49">
        <v>1.8</v>
      </c>
      <c r="S147" s="49">
        <v>1</v>
      </c>
      <c r="T147" s="49">
        <v>1</v>
      </c>
      <c r="U147" s="49">
        <v>1</v>
      </c>
      <c r="V147" s="49">
        <v>1</v>
      </c>
      <c r="W147" s="78">
        <f t="shared" si="2"/>
        <v>3789.72</v>
      </c>
      <c r="X147" s="4">
        <v>7</v>
      </c>
      <c r="Y147" s="4">
        <v>3</v>
      </c>
    </row>
    <row r="148" spans="1:28">
      <c r="A148" s="23">
        <v>146</v>
      </c>
      <c r="B148" s="73" t="s">
        <v>193</v>
      </c>
      <c r="C148" s="73" t="s">
        <v>51</v>
      </c>
      <c r="D148" s="24" t="s">
        <v>36</v>
      </c>
      <c r="E148" s="73" t="s">
        <v>201</v>
      </c>
      <c r="F148" s="74">
        <v>2001</v>
      </c>
      <c r="G148" s="74"/>
      <c r="H148" s="75"/>
      <c r="I148" s="75"/>
      <c r="J148" s="75">
        <v>22200</v>
      </c>
      <c r="K148" s="75"/>
      <c r="L148" s="75"/>
      <c r="M148" s="28" t="s">
        <v>38</v>
      </c>
      <c r="N148" s="77">
        <v>42576</v>
      </c>
      <c r="O148" s="49">
        <v>5284</v>
      </c>
      <c r="P148" s="49">
        <v>1.2</v>
      </c>
      <c r="Q148" s="49">
        <v>0.5</v>
      </c>
      <c r="R148" s="49">
        <v>1.8</v>
      </c>
      <c r="S148" s="49">
        <v>1</v>
      </c>
      <c r="T148" s="49">
        <v>1</v>
      </c>
      <c r="U148" s="49">
        <v>1</v>
      </c>
      <c r="V148" s="49">
        <v>1</v>
      </c>
      <c r="W148" s="78">
        <f t="shared" si="2"/>
        <v>5706.72</v>
      </c>
      <c r="X148" s="4">
        <v>7</v>
      </c>
      <c r="Y148" s="4">
        <v>3</v>
      </c>
    </row>
    <row r="149" spans="1:28">
      <c r="A149" s="23">
        <v>147</v>
      </c>
      <c r="B149" s="73" t="s">
        <v>210</v>
      </c>
      <c r="C149" s="73" t="s">
        <v>40</v>
      </c>
      <c r="D149" s="24" t="s">
        <v>281</v>
      </c>
      <c r="E149" s="73" t="s">
        <v>167</v>
      </c>
      <c r="F149" s="74">
        <v>1992</v>
      </c>
      <c r="G149" s="74"/>
      <c r="H149" s="75"/>
      <c r="I149" s="75"/>
      <c r="J149" s="75">
        <v>8000</v>
      </c>
      <c r="K149" s="75"/>
      <c r="L149" s="75"/>
      <c r="M149" s="28" t="s">
        <v>38</v>
      </c>
      <c r="N149" s="77">
        <v>42576</v>
      </c>
      <c r="O149" s="49">
        <v>3509</v>
      </c>
      <c r="P149" s="49">
        <v>1.2</v>
      </c>
      <c r="Q149" s="49">
        <v>0.5</v>
      </c>
      <c r="R149" s="49">
        <v>1.8</v>
      </c>
      <c r="S149" s="49">
        <v>1</v>
      </c>
      <c r="T149" s="49">
        <v>1</v>
      </c>
      <c r="U149" s="49">
        <v>1</v>
      </c>
      <c r="V149" s="49">
        <v>1</v>
      </c>
      <c r="W149" s="78">
        <f t="shared" si="2"/>
        <v>3789.72</v>
      </c>
      <c r="X149" s="4">
        <v>7</v>
      </c>
      <c r="Y149" s="4">
        <v>3</v>
      </c>
    </row>
    <row r="150" spans="1:28">
      <c r="A150" s="165">
        <v>148</v>
      </c>
      <c r="B150" s="166" t="s">
        <v>282</v>
      </c>
      <c r="C150" s="166" t="s">
        <v>40</v>
      </c>
      <c r="D150" s="167" t="s">
        <v>283</v>
      </c>
      <c r="E150" s="166" t="s">
        <v>167</v>
      </c>
      <c r="F150" s="168">
        <v>1993</v>
      </c>
      <c r="G150" s="168"/>
      <c r="H150" s="169"/>
      <c r="I150" s="169"/>
      <c r="J150" s="169">
        <v>15800</v>
      </c>
      <c r="K150" s="169"/>
      <c r="L150" s="169"/>
      <c r="M150" s="204" t="s">
        <v>38</v>
      </c>
      <c r="N150" s="171">
        <v>42522</v>
      </c>
      <c r="O150" s="172">
        <v>3509</v>
      </c>
      <c r="P150" s="172">
        <v>1.2</v>
      </c>
      <c r="Q150" s="172">
        <v>0.5</v>
      </c>
      <c r="R150" s="172">
        <v>1.8</v>
      </c>
      <c r="S150" s="172">
        <v>1</v>
      </c>
      <c r="T150" s="172">
        <v>1</v>
      </c>
      <c r="U150" s="172">
        <v>1</v>
      </c>
      <c r="V150" s="172">
        <v>1</v>
      </c>
      <c r="W150" s="173">
        <f t="shared" si="2"/>
        <v>3789.72</v>
      </c>
      <c r="X150" s="174">
        <v>6</v>
      </c>
      <c r="Y150" s="174">
        <v>2</v>
      </c>
      <c r="Z150" s="250"/>
      <c r="AB150" s="1">
        <v>1</v>
      </c>
    </row>
    <row r="151" spans="1:28">
      <c r="A151" s="23">
        <v>149</v>
      </c>
      <c r="B151" s="73" t="s">
        <v>178</v>
      </c>
      <c r="C151" s="73" t="s">
        <v>35</v>
      </c>
      <c r="D151" s="24" t="s">
        <v>284</v>
      </c>
      <c r="E151" s="73" t="s">
        <v>167</v>
      </c>
      <c r="F151" s="74">
        <v>1993</v>
      </c>
      <c r="G151" s="74"/>
      <c r="H151" s="75"/>
      <c r="I151" s="75"/>
      <c r="J151" s="75"/>
      <c r="K151" s="75"/>
      <c r="L151" s="75">
        <v>28</v>
      </c>
      <c r="M151" s="92" t="s">
        <v>57</v>
      </c>
      <c r="N151" s="77">
        <v>42364</v>
      </c>
      <c r="O151" s="49">
        <v>3509</v>
      </c>
      <c r="P151" s="49">
        <v>1.2</v>
      </c>
      <c r="Q151" s="49">
        <v>0.8</v>
      </c>
      <c r="R151" s="49">
        <v>1.8</v>
      </c>
      <c r="S151" s="49">
        <v>1</v>
      </c>
      <c r="T151" s="49">
        <v>1</v>
      </c>
      <c r="U151" s="49">
        <v>1</v>
      </c>
      <c r="V151" s="49">
        <v>1</v>
      </c>
      <c r="W151" s="78">
        <f t="shared" si="2"/>
        <v>6063.55</v>
      </c>
      <c r="X151" s="4">
        <v>12</v>
      </c>
      <c r="Y151" s="4">
        <v>4</v>
      </c>
    </row>
    <row r="152" spans="1:28">
      <c r="A152" s="165">
        <v>150</v>
      </c>
      <c r="B152" s="166" t="s">
        <v>285</v>
      </c>
      <c r="C152" s="166" t="s">
        <v>35</v>
      </c>
      <c r="D152" s="167" t="s">
        <v>286</v>
      </c>
      <c r="E152" s="166" t="s">
        <v>167</v>
      </c>
      <c r="F152" s="168">
        <v>1993</v>
      </c>
      <c r="G152" s="168"/>
      <c r="H152" s="169"/>
      <c r="I152" s="169"/>
      <c r="J152" s="169">
        <v>15000</v>
      </c>
      <c r="K152" s="169"/>
      <c r="L152" s="169"/>
      <c r="M152" s="204" t="s">
        <v>38</v>
      </c>
      <c r="N152" s="171">
        <v>42530</v>
      </c>
      <c r="O152" s="172">
        <v>3509</v>
      </c>
      <c r="P152" s="172">
        <v>1.2</v>
      </c>
      <c r="Q152" s="172">
        <v>0.5</v>
      </c>
      <c r="R152" s="172">
        <v>1.8</v>
      </c>
      <c r="S152" s="172">
        <v>1</v>
      </c>
      <c r="T152" s="172">
        <v>1</v>
      </c>
      <c r="U152" s="172">
        <v>1</v>
      </c>
      <c r="V152" s="172">
        <v>1</v>
      </c>
      <c r="W152" s="183">
        <f t="shared" si="2"/>
        <v>3789.72</v>
      </c>
      <c r="X152" s="174">
        <v>6</v>
      </c>
      <c r="Y152" s="174">
        <v>2</v>
      </c>
    </row>
    <row r="153" spans="1:28">
      <c r="A153" s="23">
        <v>151</v>
      </c>
      <c r="B153" s="73" t="s">
        <v>74</v>
      </c>
      <c r="C153" s="73" t="s">
        <v>30</v>
      </c>
      <c r="D153" s="24" t="s">
        <v>290</v>
      </c>
      <c r="E153" s="73" t="s">
        <v>242</v>
      </c>
      <c r="F153" s="74">
        <v>1999</v>
      </c>
      <c r="G153" s="74"/>
      <c r="H153" s="74"/>
      <c r="I153" s="74">
        <v>84</v>
      </c>
      <c r="J153" s="74"/>
      <c r="K153" s="74"/>
      <c r="L153" s="74"/>
      <c r="M153" s="92" t="s">
        <v>30</v>
      </c>
      <c r="N153" s="77">
        <v>42576</v>
      </c>
      <c r="O153" s="49">
        <v>2573</v>
      </c>
      <c r="P153" s="49">
        <v>1.2</v>
      </c>
      <c r="Q153" s="49">
        <v>0.5</v>
      </c>
      <c r="R153" s="49">
        <v>1.8</v>
      </c>
      <c r="S153" s="49">
        <v>1.1000000000000001</v>
      </c>
      <c r="T153" s="49">
        <v>1</v>
      </c>
      <c r="U153" s="49">
        <v>1</v>
      </c>
      <c r="V153" s="49">
        <v>1</v>
      </c>
      <c r="W153" s="78">
        <f t="shared" si="2"/>
        <v>3056.72</v>
      </c>
      <c r="X153" s="4">
        <v>7</v>
      </c>
      <c r="Y153" s="4">
        <v>3</v>
      </c>
    </row>
    <row r="154" spans="1:28">
      <c r="A154" s="23">
        <v>152</v>
      </c>
      <c r="B154" s="73" t="s">
        <v>291</v>
      </c>
      <c r="C154" s="73" t="s">
        <v>48</v>
      </c>
      <c r="D154" s="24" t="s">
        <v>292</v>
      </c>
      <c r="E154" s="73" t="s">
        <v>293</v>
      </c>
      <c r="F154" s="74">
        <v>1997</v>
      </c>
      <c r="G154" s="74"/>
      <c r="H154" s="75"/>
      <c r="I154" s="75"/>
      <c r="J154" s="75">
        <v>17420</v>
      </c>
      <c r="K154" s="75"/>
      <c r="L154" s="75"/>
      <c r="M154" s="28" t="s">
        <v>38</v>
      </c>
      <c r="N154" s="77">
        <v>42576</v>
      </c>
      <c r="O154" s="49">
        <v>5284</v>
      </c>
      <c r="P154" s="49">
        <v>1.2</v>
      </c>
      <c r="Q154" s="49">
        <v>0.5</v>
      </c>
      <c r="R154" s="49">
        <v>1.8</v>
      </c>
      <c r="S154" s="49">
        <v>1</v>
      </c>
      <c r="T154" s="49">
        <v>1</v>
      </c>
      <c r="U154" s="49">
        <v>1</v>
      </c>
      <c r="V154" s="49">
        <v>1</v>
      </c>
      <c r="W154" s="78">
        <f t="shared" si="2"/>
        <v>5706.72</v>
      </c>
      <c r="X154" s="4">
        <v>7</v>
      </c>
      <c r="Y154" s="4">
        <v>3</v>
      </c>
    </row>
    <row r="155" spans="1:28">
      <c r="A155" s="23">
        <v>153</v>
      </c>
      <c r="B155" s="73" t="s">
        <v>294</v>
      </c>
      <c r="C155" s="73" t="s">
        <v>63</v>
      </c>
      <c r="D155" s="24" t="s">
        <v>295</v>
      </c>
      <c r="E155" s="73" t="s">
        <v>59</v>
      </c>
      <c r="F155" s="74">
        <v>2001</v>
      </c>
      <c r="G155" s="74"/>
      <c r="H155" s="75"/>
      <c r="I155" s="75"/>
      <c r="J155" s="75">
        <v>19305</v>
      </c>
      <c r="K155" s="75"/>
      <c r="L155" s="75"/>
      <c r="M155" s="28" t="s">
        <v>38</v>
      </c>
      <c r="N155" s="77">
        <v>42576</v>
      </c>
      <c r="O155" s="49">
        <v>5284</v>
      </c>
      <c r="P155" s="49">
        <v>1.2</v>
      </c>
      <c r="Q155" s="49">
        <v>0.5</v>
      </c>
      <c r="R155" s="49">
        <v>1.8</v>
      </c>
      <c r="S155" s="49">
        <v>1</v>
      </c>
      <c r="T155" s="49">
        <v>1</v>
      </c>
      <c r="U155" s="49">
        <v>1</v>
      </c>
      <c r="V155" s="49">
        <v>1.25</v>
      </c>
      <c r="W155" s="78">
        <f t="shared" si="2"/>
        <v>7133.4</v>
      </c>
      <c r="X155" s="4">
        <v>7</v>
      </c>
      <c r="Y155" s="4">
        <v>3</v>
      </c>
    </row>
    <row r="156" spans="1:28">
      <c r="A156" s="23">
        <v>154</v>
      </c>
      <c r="B156" s="73" t="s">
        <v>296</v>
      </c>
      <c r="C156" s="73" t="s">
        <v>43</v>
      </c>
      <c r="D156" s="24" t="s">
        <v>297</v>
      </c>
      <c r="E156" s="73"/>
      <c r="F156" s="74">
        <v>2002</v>
      </c>
      <c r="G156" s="74"/>
      <c r="H156" s="75"/>
      <c r="I156" s="75"/>
      <c r="J156" s="75"/>
      <c r="K156" s="75"/>
      <c r="L156" s="75"/>
      <c r="M156" s="76" t="s">
        <v>44</v>
      </c>
      <c r="N156" s="77">
        <v>42746</v>
      </c>
      <c r="O156" s="49">
        <v>1124</v>
      </c>
      <c r="P156" s="49">
        <v>0.8</v>
      </c>
      <c r="Q156" s="49">
        <v>0.95</v>
      </c>
      <c r="R156" s="49">
        <v>1.8</v>
      </c>
      <c r="S156" s="49">
        <v>1</v>
      </c>
      <c r="T156" s="49">
        <v>1</v>
      </c>
      <c r="U156" s="49">
        <v>1</v>
      </c>
      <c r="V156" s="49">
        <v>1.24</v>
      </c>
      <c r="W156" s="78">
        <f t="shared" si="2"/>
        <v>1906.66</v>
      </c>
      <c r="X156" s="4">
        <v>1</v>
      </c>
      <c r="Y156" s="4">
        <v>1</v>
      </c>
    </row>
    <row r="157" spans="1:28">
      <c r="A157" s="23">
        <v>155</v>
      </c>
      <c r="B157" s="73" t="s">
        <v>68</v>
      </c>
      <c r="C157" s="73" t="s">
        <v>51</v>
      </c>
      <c r="D157" s="24" t="s">
        <v>298</v>
      </c>
      <c r="E157" s="73" t="s">
        <v>191</v>
      </c>
      <c r="F157" s="74">
        <v>1998</v>
      </c>
      <c r="G157" s="74"/>
      <c r="H157" s="74"/>
      <c r="I157" s="74"/>
      <c r="J157" s="74">
        <v>3440</v>
      </c>
      <c r="K157" s="74"/>
      <c r="L157" s="74"/>
      <c r="M157" s="24" t="s">
        <v>38</v>
      </c>
      <c r="N157" s="77">
        <v>42578</v>
      </c>
      <c r="O157" s="49">
        <v>3509</v>
      </c>
      <c r="P157" s="49">
        <v>1.2</v>
      </c>
      <c r="Q157" s="49">
        <v>0.5</v>
      </c>
      <c r="R157" s="49">
        <v>1.8</v>
      </c>
      <c r="S157" s="49">
        <v>1</v>
      </c>
      <c r="T157" s="49">
        <v>1</v>
      </c>
      <c r="U157" s="49">
        <v>1</v>
      </c>
      <c r="V157" s="49">
        <v>1</v>
      </c>
      <c r="W157" s="78">
        <f t="shared" si="2"/>
        <v>3789.72</v>
      </c>
      <c r="X157" s="4">
        <v>7</v>
      </c>
      <c r="Y157" s="4">
        <v>3</v>
      </c>
    </row>
    <row r="158" spans="1:28">
      <c r="A158" s="23">
        <v>156</v>
      </c>
      <c r="B158" s="73" t="s">
        <v>300</v>
      </c>
      <c r="C158" s="73" t="s">
        <v>221</v>
      </c>
      <c r="D158" s="24" t="s">
        <v>301</v>
      </c>
      <c r="E158" s="73" t="s">
        <v>64</v>
      </c>
      <c r="F158" s="74">
        <v>1996</v>
      </c>
      <c r="G158" s="74"/>
      <c r="H158" s="75"/>
      <c r="I158" s="75">
        <v>86</v>
      </c>
      <c r="J158" s="75"/>
      <c r="K158" s="75"/>
      <c r="L158" s="75"/>
      <c r="M158" s="92" t="s">
        <v>30</v>
      </c>
      <c r="N158" s="77">
        <v>41482</v>
      </c>
      <c r="O158" s="49">
        <v>2573</v>
      </c>
      <c r="P158" s="49">
        <v>1.2</v>
      </c>
      <c r="Q158" s="49">
        <v>0.5</v>
      </c>
      <c r="R158" s="49">
        <v>1.8</v>
      </c>
      <c r="S158" s="49">
        <v>1.1000000000000001</v>
      </c>
      <c r="T158" s="49">
        <v>1</v>
      </c>
      <c r="U158" s="49">
        <v>1</v>
      </c>
      <c r="V158" s="49">
        <v>1</v>
      </c>
      <c r="W158" s="78">
        <f t="shared" si="2"/>
        <v>3056.72</v>
      </c>
      <c r="X158" s="4">
        <v>7</v>
      </c>
      <c r="Y158" s="4">
        <v>3</v>
      </c>
    </row>
    <row r="159" spans="1:28">
      <c r="A159" s="23">
        <v>157</v>
      </c>
      <c r="B159" s="73" t="s">
        <v>42</v>
      </c>
      <c r="C159" s="73" t="s">
        <v>302</v>
      </c>
      <c r="D159" s="24" t="s">
        <v>303</v>
      </c>
      <c r="E159" s="73"/>
      <c r="F159" s="74">
        <v>1989</v>
      </c>
      <c r="G159" s="74"/>
      <c r="H159" s="74"/>
      <c r="I159" s="74"/>
      <c r="J159" s="74"/>
      <c r="K159" s="74"/>
      <c r="L159" s="74"/>
      <c r="M159" s="76" t="s">
        <v>44</v>
      </c>
      <c r="N159" s="77">
        <v>42578</v>
      </c>
      <c r="O159" s="49">
        <v>1124</v>
      </c>
      <c r="P159" s="49">
        <v>0.8</v>
      </c>
      <c r="Q159" s="49">
        <v>0.5</v>
      </c>
      <c r="R159" s="49">
        <v>1.8</v>
      </c>
      <c r="S159" s="49">
        <v>1</v>
      </c>
      <c r="T159" s="49">
        <v>1</v>
      </c>
      <c r="U159" s="49">
        <v>1</v>
      </c>
      <c r="V159" s="49">
        <v>1.24</v>
      </c>
      <c r="W159" s="78">
        <f t="shared" si="2"/>
        <v>1003.51</v>
      </c>
      <c r="X159" s="4">
        <v>7</v>
      </c>
      <c r="Y159" s="4">
        <v>3</v>
      </c>
    </row>
    <row r="160" spans="1:28">
      <c r="A160" s="23">
        <v>158</v>
      </c>
      <c r="B160" s="73" t="s">
        <v>304</v>
      </c>
      <c r="C160" s="73" t="s">
        <v>88</v>
      </c>
      <c r="D160" s="24" t="s">
        <v>305</v>
      </c>
      <c r="E160" s="73" t="s">
        <v>37</v>
      </c>
      <c r="F160" s="74">
        <v>2001</v>
      </c>
      <c r="G160" s="74"/>
      <c r="H160" s="75"/>
      <c r="I160" s="75"/>
      <c r="J160" s="75">
        <v>8500</v>
      </c>
      <c r="K160" s="75"/>
      <c r="L160" s="75"/>
      <c r="M160" s="28" t="s">
        <v>38</v>
      </c>
      <c r="N160" s="77">
        <v>42578</v>
      </c>
      <c r="O160" s="49">
        <v>3509</v>
      </c>
      <c r="P160" s="49">
        <v>1.2</v>
      </c>
      <c r="Q160" s="49">
        <v>0.5</v>
      </c>
      <c r="R160" s="49">
        <v>1.8</v>
      </c>
      <c r="S160" s="49">
        <v>1</v>
      </c>
      <c r="T160" s="49">
        <v>1</v>
      </c>
      <c r="U160" s="49">
        <v>1</v>
      </c>
      <c r="V160" s="49">
        <v>1</v>
      </c>
      <c r="W160" s="78">
        <f t="shared" si="2"/>
        <v>3789.72</v>
      </c>
      <c r="X160" s="4">
        <v>7</v>
      </c>
      <c r="Y160" s="4">
        <v>3</v>
      </c>
    </row>
    <row r="161" spans="1:26">
      <c r="A161" s="23">
        <v>159</v>
      </c>
      <c r="B161" s="73" t="s">
        <v>132</v>
      </c>
      <c r="C161" s="73" t="s">
        <v>38</v>
      </c>
      <c r="D161" s="24" t="s">
        <v>306</v>
      </c>
      <c r="E161" s="73" t="s">
        <v>100</v>
      </c>
      <c r="F161" s="74">
        <v>1995</v>
      </c>
      <c r="G161" s="74"/>
      <c r="H161" s="74"/>
      <c r="I161" s="74">
        <v>76</v>
      </c>
      <c r="J161" s="74"/>
      <c r="K161" s="74"/>
      <c r="L161" s="74"/>
      <c r="M161" s="93" t="s">
        <v>30</v>
      </c>
      <c r="N161" s="77">
        <v>41482</v>
      </c>
      <c r="O161" s="49">
        <v>2573</v>
      </c>
      <c r="P161" s="49">
        <v>1.2</v>
      </c>
      <c r="Q161" s="49">
        <v>0.5</v>
      </c>
      <c r="R161" s="49">
        <v>1.8</v>
      </c>
      <c r="S161" s="49">
        <v>1.1000000000000001</v>
      </c>
      <c r="T161" s="49">
        <v>1</v>
      </c>
      <c r="U161" s="49">
        <v>1</v>
      </c>
      <c r="V161" s="49">
        <v>1</v>
      </c>
      <c r="W161" s="78">
        <f t="shared" si="2"/>
        <v>3056.72</v>
      </c>
      <c r="X161" s="4">
        <v>7</v>
      </c>
      <c r="Y161" s="4">
        <v>3</v>
      </c>
    </row>
    <row r="162" spans="1:26">
      <c r="A162" s="23">
        <v>160</v>
      </c>
      <c r="B162" s="73" t="s">
        <v>307</v>
      </c>
      <c r="C162" s="73" t="s">
        <v>88</v>
      </c>
      <c r="D162" s="24" t="s">
        <v>308</v>
      </c>
      <c r="E162" s="73" t="s">
        <v>201</v>
      </c>
      <c r="F162" s="74">
        <v>1993</v>
      </c>
      <c r="G162" s="74"/>
      <c r="H162" s="74"/>
      <c r="I162" s="74"/>
      <c r="J162" s="74">
        <v>3200</v>
      </c>
      <c r="K162" s="74"/>
      <c r="L162" s="74"/>
      <c r="M162" s="24" t="s">
        <v>38</v>
      </c>
      <c r="N162" s="77">
        <v>42578</v>
      </c>
      <c r="O162" s="49">
        <v>3509</v>
      </c>
      <c r="P162" s="49">
        <v>1.2</v>
      </c>
      <c r="Q162" s="49">
        <v>0.5</v>
      </c>
      <c r="R162" s="49">
        <v>1.8</v>
      </c>
      <c r="S162" s="49">
        <v>1</v>
      </c>
      <c r="T162" s="49">
        <v>1</v>
      </c>
      <c r="U162" s="49">
        <v>1</v>
      </c>
      <c r="V162" s="49">
        <v>1</v>
      </c>
      <c r="W162" s="78">
        <f t="shared" si="2"/>
        <v>3789.72</v>
      </c>
      <c r="X162" s="4">
        <v>7</v>
      </c>
      <c r="Y162" s="4">
        <v>3</v>
      </c>
    </row>
    <row r="163" spans="1:26">
      <c r="A163" s="23">
        <v>161</v>
      </c>
      <c r="B163" s="73" t="s">
        <v>309</v>
      </c>
      <c r="C163" s="73" t="s">
        <v>35</v>
      </c>
      <c r="D163" s="24" t="s">
        <v>310</v>
      </c>
      <c r="E163" s="73" t="s">
        <v>251</v>
      </c>
      <c r="F163" s="74">
        <v>1992</v>
      </c>
      <c r="G163" s="74"/>
      <c r="H163" s="75"/>
      <c r="I163" s="75"/>
      <c r="J163" s="75">
        <v>16300</v>
      </c>
      <c r="K163" s="75"/>
      <c r="L163" s="75"/>
      <c r="M163" s="28" t="s">
        <v>38</v>
      </c>
      <c r="N163" s="77">
        <v>42578</v>
      </c>
      <c r="O163" s="49">
        <v>5284</v>
      </c>
      <c r="P163" s="49">
        <v>1.2</v>
      </c>
      <c r="Q163" s="49">
        <v>0.5</v>
      </c>
      <c r="R163" s="49">
        <v>1.8</v>
      </c>
      <c r="S163" s="49">
        <v>1</v>
      </c>
      <c r="T163" s="49">
        <v>1</v>
      </c>
      <c r="U163" s="49">
        <v>1</v>
      </c>
      <c r="V163" s="49">
        <v>1</v>
      </c>
      <c r="W163" s="78">
        <f t="shared" si="2"/>
        <v>5706.72</v>
      </c>
      <c r="X163" s="4">
        <v>7</v>
      </c>
      <c r="Y163" s="4">
        <v>3</v>
      </c>
    </row>
    <row r="164" spans="1:26">
      <c r="A164" s="23">
        <v>162</v>
      </c>
      <c r="B164" s="73" t="s">
        <v>237</v>
      </c>
      <c r="C164" s="73" t="s">
        <v>221</v>
      </c>
      <c r="D164" s="24" t="s">
        <v>311</v>
      </c>
      <c r="E164" s="73" t="s">
        <v>251</v>
      </c>
      <c r="F164" s="74">
        <v>1997</v>
      </c>
      <c r="G164" s="74"/>
      <c r="H164" s="74"/>
      <c r="I164" s="74">
        <v>90</v>
      </c>
      <c r="J164" s="74"/>
      <c r="K164" s="74"/>
      <c r="L164" s="74"/>
      <c r="M164" s="93" t="s">
        <v>30</v>
      </c>
      <c r="N164" s="77">
        <v>42578</v>
      </c>
      <c r="O164" s="49">
        <v>2573</v>
      </c>
      <c r="P164" s="49">
        <v>1.2</v>
      </c>
      <c r="Q164" s="49">
        <v>0.5</v>
      </c>
      <c r="R164" s="49">
        <v>1.8</v>
      </c>
      <c r="S164" s="49">
        <v>1.1000000000000001</v>
      </c>
      <c r="T164" s="49">
        <v>1</v>
      </c>
      <c r="U164" s="49">
        <v>1</v>
      </c>
      <c r="V164" s="49">
        <v>1</v>
      </c>
      <c r="W164" s="78">
        <f t="shared" si="2"/>
        <v>3056.72</v>
      </c>
      <c r="X164" s="4">
        <v>7</v>
      </c>
      <c r="Y164" s="4">
        <v>3</v>
      </c>
    </row>
    <row r="165" spans="1:26">
      <c r="A165" s="23">
        <v>163</v>
      </c>
      <c r="B165" s="73" t="s">
        <v>312</v>
      </c>
      <c r="C165" s="73" t="s">
        <v>63</v>
      </c>
      <c r="D165" s="24" t="s">
        <v>313</v>
      </c>
      <c r="E165" s="73" t="s">
        <v>37</v>
      </c>
      <c r="F165" s="74">
        <v>2002</v>
      </c>
      <c r="G165" s="74"/>
      <c r="H165" s="74"/>
      <c r="I165" s="74">
        <v>85</v>
      </c>
      <c r="J165" s="74"/>
      <c r="K165" s="74"/>
      <c r="L165" s="74"/>
      <c r="M165" s="93" t="s">
        <v>30</v>
      </c>
      <c r="N165" s="77">
        <v>42578</v>
      </c>
      <c r="O165" s="49">
        <v>2573</v>
      </c>
      <c r="P165" s="49">
        <v>1.2</v>
      </c>
      <c r="Q165" s="49">
        <v>0.5</v>
      </c>
      <c r="R165" s="49">
        <v>1.8</v>
      </c>
      <c r="S165" s="49">
        <v>1.1000000000000001</v>
      </c>
      <c r="T165" s="49">
        <v>1</v>
      </c>
      <c r="U165" s="49">
        <v>1</v>
      </c>
      <c r="V165" s="49">
        <v>1</v>
      </c>
      <c r="W165" s="78">
        <f t="shared" si="2"/>
        <v>3056.72</v>
      </c>
      <c r="X165" s="4">
        <v>7</v>
      </c>
      <c r="Y165" s="4">
        <v>3</v>
      </c>
    </row>
    <row r="166" spans="1:26">
      <c r="A166" s="23">
        <v>164</v>
      </c>
      <c r="B166" s="73" t="s">
        <v>68</v>
      </c>
      <c r="C166" s="73" t="s">
        <v>26</v>
      </c>
      <c r="D166" s="24" t="s">
        <v>314</v>
      </c>
      <c r="E166" s="73" t="s">
        <v>95</v>
      </c>
      <c r="F166" s="74">
        <v>1994</v>
      </c>
      <c r="G166" s="74"/>
      <c r="H166" s="75"/>
      <c r="I166" s="75"/>
      <c r="J166" s="75">
        <v>3200</v>
      </c>
      <c r="K166" s="75"/>
      <c r="L166" s="75"/>
      <c r="M166" s="28" t="s">
        <v>38</v>
      </c>
      <c r="N166" s="77">
        <v>42578</v>
      </c>
      <c r="O166" s="49">
        <v>3509</v>
      </c>
      <c r="P166" s="49">
        <v>1.2</v>
      </c>
      <c r="Q166" s="49">
        <v>0.75</v>
      </c>
      <c r="R166" s="49">
        <v>1.8</v>
      </c>
      <c r="S166" s="49">
        <v>1</v>
      </c>
      <c r="T166" s="49">
        <v>1</v>
      </c>
      <c r="U166" s="49">
        <v>1</v>
      </c>
      <c r="V166" s="49">
        <v>1</v>
      </c>
      <c r="W166" s="78">
        <f t="shared" si="2"/>
        <v>5684.58</v>
      </c>
      <c r="X166" s="4">
        <v>7</v>
      </c>
      <c r="Y166" s="4">
        <v>3</v>
      </c>
    </row>
    <row r="167" spans="1:26">
      <c r="A167" s="23">
        <v>165</v>
      </c>
      <c r="B167" s="73" t="s">
        <v>315</v>
      </c>
      <c r="C167" s="73" t="s">
        <v>88</v>
      </c>
      <c r="D167" s="24" t="s">
        <v>316</v>
      </c>
      <c r="E167" s="73" t="s">
        <v>78</v>
      </c>
      <c r="F167" s="74">
        <v>1995</v>
      </c>
      <c r="G167" s="74"/>
      <c r="H167" s="74"/>
      <c r="I167" s="74">
        <v>90</v>
      </c>
      <c r="J167" s="74"/>
      <c r="K167" s="74"/>
      <c r="L167" s="74"/>
      <c r="M167" s="93" t="s">
        <v>30</v>
      </c>
      <c r="N167" s="77">
        <v>42578</v>
      </c>
      <c r="O167" s="49">
        <v>2573</v>
      </c>
      <c r="P167" s="49">
        <v>1.2</v>
      </c>
      <c r="Q167" s="49">
        <v>0.6</v>
      </c>
      <c r="R167" s="49">
        <v>1.8</v>
      </c>
      <c r="S167" s="49">
        <v>1.1000000000000001</v>
      </c>
      <c r="T167" s="49">
        <v>1</v>
      </c>
      <c r="U167" s="49">
        <v>1</v>
      </c>
      <c r="V167" s="49">
        <v>1</v>
      </c>
      <c r="W167" s="78">
        <f t="shared" si="2"/>
        <v>3668.07</v>
      </c>
      <c r="X167" s="4">
        <v>7</v>
      </c>
      <c r="Y167" s="4">
        <v>3</v>
      </c>
    </row>
    <row r="168" spans="1:26">
      <c r="A168" s="23">
        <v>166</v>
      </c>
      <c r="B168" s="73" t="s">
        <v>210</v>
      </c>
      <c r="C168" s="73" t="s">
        <v>40</v>
      </c>
      <c r="D168" s="24" t="s">
        <v>317</v>
      </c>
      <c r="E168" s="73" t="s">
        <v>201</v>
      </c>
      <c r="F168" s="74">
        <v>1992</v>
      </c>
      <c r="G168" s="74"/>
      <c r="H168" s="74"/>
      <c r="I168" s="74"/>
      <c r="J168" s="74">
        <v>3600</v>
      </c>
      <c r="K168" s="74"/>
      <c r="L168" s="74"/>
      <c r="M168" s="24" t="s">
        <v>38</v>
      </c>
      <c r="N168" s="77">
        <v>42430</v>
      </c>
      <c r="O168" s="49">
        <v>3509</v>
      </c>
      <c r="P168" s="49">
        <v>1.2</v>
      </c>
      <c r="Q168" s="49">
        <v>0.95</v>
      </c>
      <c r="R168" s="49">
        <v>1.8</v>
      </c>
      <c r="S168" s="49">
        <v>1</v>
      </c>
      <c r="T168" s="49">
        <v>1</v>
      </c>
      <c r="U168" s="49">
        <v>1</v>
      </c>
      <c r="V168" s="49">
        <v>1</v>
      </c>
      <c r="W168" s="78">
        <f t="shared" si="2"/>
        <v>7200.47</v>
      </c>
      <c r="X168" s="4">
        <v>3</v>
      </c>
      <c r="Y168" s="4">
        <v>1</v>
      </c>
    </row>
    <row r="169" spans="1:26">
      <c r="A169" s="23">
        <v>167</v>
      </c>
      <c r="B169" s="73" t="s">
        <v>237</v>
      </c>
      <c r="C169" s="73" t="s">
        <v>40</v>
      </c>
      <c r="D169" s="24" t="s">
        <v>318</v>
      </c>
      <c r="E169" s="73" t="s">
        <v>201</v>
      </c>
      <c r="F169" s="74">
        <v>1992</v>
      </c>
      <c r="G169" s="74"/>
      <c r="H169" s="74"/>
      <c r="I169" s="74">
        <v>76</v>
      </c>
      <c r="J169" s="74"/>
      <c r="K169" s="74"/>
      <c r="L169" s="74"/>
      <c r="M169" s="93" t="s">
        <v>30</v>
      </c>
      <c r="N169" s="77">
        <v>42578</v>
      </c>
      <c r="O169" s="49">
        <v>2573</v>
      </c>
      <c r="P169" s="49">
        <v>1.2</v>
      </c>
      <c r="Q169" s="49">
        <v>0.5</v>
      </c>
      <c r="R169" s="49">
        <v>1.8</v>
      </c>
      <c r="S169" s="49">
        <v>1.1000000000000001</v>
      </c>
      <c r="T169" s="49">
        <v>1</v>
      </c>
      <c r="U169" s="49">
        <v>1</v>
      </c>
      <c r="V169" s="49">
        <v>1</v>
      </c>
      <c r="W169" s="78">
        <f t="shared" si="2"/>
        <v>3056.72</v>
      </c>
      <c r="X169" s="4">
        <v>7</v>
      </c>
      <c r="Y169" s="4">
        <v>3</v>
      </c>
    </row>
    <row r="170" spans="1:26">
      <c r="A170" s="23">
        <v>168</v>
      </c>
      <c r="B170" s="73" t="s">
        <v>229</v>
      </c>
      <c r="C170" s="73" t="s">
        <v>40</v>
      </c>
      <c r="D170" s="24" t="s">
        <v>319</v>
      </c>
      <c r="E170" s="73" t="s">
        <v>201</v>
      </c>
      <c r="F170" s="74">
        <v>1993</v>
      </c>
      <c r="G170" s="74"/>
      <c r="H170" s="74"/>
      <c r="I170" s="74"/>
      <c r="J170" s="74">
        <v>3440</v>
      </c>
      <c r="K170" s="74"/>
      <c r="L170" s="74"/>
      <c r="M170" s="24" t="s">
        <v>38</v>
      </c>
      <c r="N170" s="77">
        <v>42578</v>
      </c>
      <c r="O170" s="49">
        <v>3509</v>
      </c>
      <c r="P170" s="49">
        <v>1.2</v>
      </c>
      <c r="Q170" s="49">
        <v>0.5</v>
      </c>
      <c r="R170" s="49">
        <v>1.8</v>
      </c>
      <c r="S170" s="49">
        <v>1</v>
      </c>
      <c r="T170" s="49">
        <v>1</v>
      </c>
      <c r="U170" s="49">
        <v>1</v>
      </c>
      <c r="V170" s="49">
        <v>1</v>
      </c>
      <c r="W170" s="78">
        <f t="shared" si="2"/>
        <v>3789.72</v>
      </c>
      <c r="X170" s="4">
        <v>7</v>
      </c>
      <c r="Y170" s="4">
        <v>3</v>
      </c>
    </row>
    <row r="171" spans="1:26">
      <c r="A171" s="23">
        <v>169</v>
      </c>
      <c r="B171" s="73" t="s">
        <v>229</v>
      </c>
      <c r="C171" s="73" t="s">
        <v>40</v>
      </c>
      <c r="D171" s="24" t="s">
        <v>320</v>
      </c>
      <c r="E171" s="73" t="s">
        <v>201</v>
      </c>
      <c r="F171" s="74">
        <v>1987</v>
      </c>
      <c r="G171" s="74"/>
      <c r="H171" s="74"/>
      <c r="I171" s="74"/>
      <c r="J171" s="74">
        <v>3440</v>
      </c>
      <c r="K171" s="74"/>
      <c r="L171" s="74"/>
      <c r="M171" s="24" t="s">
        <v>38</v>
      </c>
      <c r="N171" s="77">
        <v>42578</v>
      </c>
      <c r="O171" s="49">
        <v>2573</v>
      </c>
      <c r="P171" s="49">
        <v>1.2</v>
      </c>
      <c r="Q171" s="49">
        <v>0.5</v>
      </c>
      <c r="R171" s="49">
        <v>1.8</v>
      </c>
      <c r="S171" s="49">
        <v>1</v>
      </c>
      <c r="T171" s="49">
        <v>1</v>
      </c>
      <c r="U171" s="49">
        <v>1</v>
      </c>
      <c r="V171" s="49">
        <v>1</v>
      </c>
      <c r="W171" s="78">
        <f t="shared" si="2"/>
        <v>2778.84</v>
      </c>
      <c r="X171" s="4">
        <v>7</v>
      </c>
      <c r="Y171" s="4">
        <v>3</v>
      </c>
    </row>
    <row r="172" spans="1:26">
      <c r="A172" s="23">
        <v>170</v>
      </c>
      <c r="B172" s="73" t="s">
        <v>321</v>
      </c>
      <c r="C172" s="73" t="s">
        <v>63</v>
      </c>
      <c r="D172" s="24" t="s">
        <v>322</v>
      </c>
      <c r="E172" s="73" t="s">
        <v>191</v>
      </c>
      <c r="F172" s="74">
        <v>1994</v>
      </c>
      <c r="G172" s="74"/>
      <c r="H172" s="75"/>
      <c r="I172" s="75"/>
      <c r="J172" s="75">
        <v>23225</v>
      </c>
      <c r="K172" s="75"/>
      <c r="L172" s="75"/>
      <c r="M172" s="28" t="s">
        <v>38</v>
      </c>
      <c r="N172" s="77">
        <v>42578</v>
      </c>
      <c r="O172" s="49">
        <v>5284</v>
      </c>
      <c r="P172" s="49">
        <v>1.2</v>
      </c>
      <c r="Q172" s="49">
        <v>0.5</v>
      </c>
      <c r="R172" s="49">
        <v>1.8</v>
      </c>
      <c r="S172" s="49">
        <v>1</v>
      </c>
      <c r="T172" s="49">
        <v>1</v>
      </c>
      <c r="U172" s="49">
        <v>1</v>
      </c>
      <c r="V172" s="49">
        <v>1.25</v>
      </c>
      <c r="W172" s="78">
        <f t="shared" si="2"/>
        <v>7133.4</v>
      </c>
      <c r="X172" s="4">
        <v>7</v>
      </c>
      <c r="Y172" s="4">
        <v>3</v>
      </c>
    </row>
    <row r="173" spans="1:26">
      <c r="A173" s="23">
        <v>171</v>
      </c>
      <c r="B173" s="73" t="s">
        <v>237</v>
      </c>
      <c r="C173" s="73" t="s">
        <v>26</v>
      </c>
      <c r="D173" s="24" t="s">
        <v>323</v>
      </c>
      <c r="E173" s="73" t="s">
        <v>95</v>
      </c>
      <c r="F173" s="74">
        <v>1995</v>
      </c>
      <c r="G173" s="74"/>
      <c r="H173" s="74"/>
      <c r="I173" s="74">
        <v>92</v>
      </c>
      <c r="J173" s="74"/>
      <c r="K173" s="74"/>
      <c r="L173" s="74"/>
      <c r="M173" s="93" t="s">
        <v>30</v>
      </c>
      <c r="N173" s="77">
        <v>42578</v>
      </c>
      <c r="O173" s="49">
        <v>2573</v>
      </c>
      <c r="P173" s="49">
        <v>1.2</v>
      </c>
      <c r="Q173" s="49">
        <v>0.5</v>
      </c>
      <c r="R173" s="49">
        <v>1.8</v>
      </c>
      <c r="S173" s="49">
        <v>1.1000000000000001</v>
      </c>
      <c r="T173" s="49">
        <v>1</v>
      </c>
      <c r="U173" s="49">
        <v>1</v>
      </c>
      <c r="V173" s="49">
        <v>1</v>
      </c>
      <c r="W173" s="78">
        <f t="shared" si="2"/>
        <v>3056.72</v>
      </c>
      <c r="X173" s="4">
        <v>7</v>
      </c>
      <c r="Y173" s="4">
        <v>3</v>
      </c>
    </row>
    <row r="174" spans="1:26">
      <c r="A174" s="23">
        <v>172</v>
      </c>
      <c r="B174" s="73" t="s">
        <v>68</v>
      </c>
      <c r="C174" s="73" t="s">
        <v>40</v>
      </c>
      <c r="D174" s="24" t="s">
        <v>324</v>
      </c>
      <c r="E174" s="73" t="s">
        <v>201</v>
      </c>
      <c r="F174" s="74">
        <v>1992</v>
      </c>
      <c r="G174" s="74"/>
      <c r="H174" s="74"/>
      <c r="I174" s="74"/>
      <c r="J174" s="74"/>
      <c r="K174" s="74"/>
      <c r="L174" s="74">
        <v>20</v>
      </c>
      <c r="M174" s="93" t="s">
        <v>57</v>
      </c>
      <c r="N174" s="77">
        <v>42578</v>
      </c>
      <c r="O174" s="49">
        <v>3509</v>
      </c>
      <c r="P174" s="49">
        <v>1.2</v>
      </c>
      <c r="Q174" s="49">
        <v>0.5</v>
      </c>
      <c r="R174" s="49">
        <v>1.8</v>
      </c>
      <c r="S174" s="49">
        <v>1</v>
      </c>
      <c r="T174" s="49">
        <v>1</v>
      </c>
      <c r="U174" s="49">
        <v>1</v>
      </c>
      <c r="V174" s="49">
        <v>1</v>
      </c>
      <c r="W174" s="78">
        <f t="shared" si="2"/>
        <v>3789.72</v>
      </c>
      <c r="X174" s="4">
        <v>7</v>
      </c>
      <c r="Y174" s="4">
        <v>3</v>
      </c>
    </row>
    <row r="175" spans="1:26">
      <c r="A175" s="23">
        <v>173</v>
      </c>
      <c r="B175" s="73" t="s">
        <v>229</v>
      </c>
      <c r="C175" s="73" t="s">
        <v>40</v>
      </c>
      <c r="D175" s="24" t="s">
        <v>325</v>
      </c>
      <c r="E175" s="73" t="s">
        <v>201</v>
      </c>
      <c r="F175" s="74">
        <v>1990</v>
      </c>
      <c r="G175" s="74"/>
      <c r="H175" s="74"/>
      <c r="I175" s="74"/>
      <c r="J175" s="74">
        <v>3440</v>
      </c>
      <c r="K175" s="74"/>
      <c r="L175" s="74"/>
      <c r="M175" s="24" t="s">
        <v>38</v>
      </c>
      <c r="N175" s="77">
        <v>42578</v>
      </c>
      <c r="O175" s="49">
        <v>3509</v>
      </c>
      <c r="P175" s="49">
        <v>1.2</v>
      </c>
      <c r="Q175" s="49">
        <v>0.5</v>
      </c>
      <c r="R175" s="49">
        <v>1.8</v>
      </c>
      <c r="S175" s="49">
        <v>1</v>
      </c>
      <c r="T175" s="49">
        <v>1</v>
      </c>
      <c r="U175" s="49">
        <v>1</v>
      </c>
      <c r="V175" s="49">
        <v>1</v>
      </c>
      <c r="W175" s="78">
        <f t="shared" si="2"/>
        <v>3789.72</v>
      </c>
      <c r="X175" s="4">
        <v>7</v>
      </c>
      <c r="Y175" s="4">
        <v>3</v>
      </c>
    </row>
    <row r="176" spans="1:26">
      <c r="A176" s="205">
        <v>174</v>
      </c>
      <c r="B176" s="206" t="s">
        <v>93</v>
      </c>
      <c r="C176" s="206" t="s">
        <v>221</v>
      </c>
      <c r="D176" s="207" t="s">
        <v>326</v>
      </c>
      <c r="E176" s="206" t="s">
        <v>251</v>
      </c>
      <c r="F176" s="208">
        <v>1998</v>
      </c>
      <c r="G176" s="208"/>
      <c r="H176" s="208"/>
      <c r="I176" s="208">
        <v>130</v>
      </c>
      <c r="J176" s="208"/>
      <c r="K176" s="208"/>
      <c r="L176" s="208"/>
      <c r="M176" s="216" t="s">
        <v>30</v>
      </c>
      <c r="N176" s="211">
        <v>42578</v>
      </c>
      <c r="O176" s="212">
        <v>2573</v>
      </c>
      <c r="P176" s="212">
        <v>1.2</v>
      </c>
      <c r="Q176" s="212">
        <v>0.5</v>
      </c>
      <c r="R176" s="212">
        <v>1.8</v>
      </c>
      <c r="S176" s="212">
        <v>1.4</v>
      </c>
      <c r="T176" s="212">
        <v>1</v>
      </c>
      <c r="U176" s="212">
        <v>1</v>
      </c>
      <c r="V176" s="212">
        <v>1</v>
      </c>
      <c r="W176" s="213">
        <f t="shared" si="2"/>
        <v>3890.38</v>
      </c>
      <c r="X176" s="214">
        <v>7</v>
      </c>
      <c r="Y176" s="214">
        <v>3</v>
      </c>
      <c r="Z176" s="1" t="s">
        <v>517</v>
      </c>
    </row>
    <row r="177" spans="1:26">
      <c r="A177" s="23">
        <v>175</v>
      </c>
      <c r="B177" s="73" t="s">
        <v>329</v>
      </c>
      <c r="C177" s="73" t="s">
        <v>43</v>
      </c>
      <c r="D177" s="24" t="s">
        <v>330</v>
      </c>
      <c r="E177" s="73"/>
      <c r="F177" s="74">
        <v>1987</v>
      </c>
      <c r="G177" s="74"/>
      <c r="H177" s="74"/>
      <c r="I177" s="74"/>
      <c r="J177" s="74"/>
      <c r="K177" s="74"/>
      <c r="L177" s="74"/>
      <c r="M177" s="76" t="s">
        <v>44</v>
      </c>
      <c r="N177" s="77">
        <v>42578</v>
      </c>
      <c r="O177" s="49">
        <v>1124</v>
      </c>
      <c r="P177" s="49">
        <v>0.8</v>
      </c>
      <c r="Q177" s="49">
        <v>0.5</v>
      </c>
      <c r="R177" s="49">
        <v>1.8</v>
      </c>
      <c r="S177" s="49">
        <v>1</v>
      </c>
      <c r="T177" s="49">
        <v>1</v>
      </c>
      <c r="U177" s="49">
        <v>1</v>
      </c>
      <c r="V177" s="49">
        <v>1.24</v>
      </c>
      <c r="W177" s="78">
        <f t="shared" si="2"/>
        <v>1003.51</v>
      </c>
      <c r="X177" s="4">
        <v>7</v>
      </c>
      <c r="Y177" s="4">
        <v>3</v>
      </c>
    </row>
    <row r="178" spans="1:26">
      <c r="A178" s="23">
        <v>176</v>
      </c>
      <c r="B178" s="86" t="s">
        <v>331</v>
      </c>
      <c r="C178" s="73" t="s">
        <v>43</v>
      </c>
      <c r="D178" s="24" t="s">
        <v>332</v>
      </c>
      <c r="E178" s="73"/>
      <c r="F178" s="74">
        <v>2002</v>
      </c>
      <c r="G178" s="74"/>
      <c r="H178" s="74"/>
      <c r="I178" s="74"/>
      <c r="J178" s="74"/>
      <c r="K178" s="74"/>
      <c r="L178" s="74"/>
      <c r="M178" s="76" t="s">
        <v>44</v>
      </c>
      <c r="N178" s="77">
        <v>42578</v>
      </c>
      <c r="O178" s="49">
        <v>1124</v>
      </c>
      <c r="P178" s="49">
        <v>0.8</v>
      </c>
      <c r="Q178" s="49">
        <v>0.5</v>
      </c>
      <c r="R178" s="49">
        <v>1.8</v>
      </c>
      <c r="S178" s="49">
        <v>1</v>
      </c>
      <c r="T178" s="49">
        <v>1</v>
      </c>
      <c r="U178" s="49">
        <v>1</v>
      </c>
      <c r="V178" s="49">
        <v>1</v>
      </c>
      <c r="W178" s="78">
        <f t="shared" si="2"/>
        <v>809.28</v>
      </c>
      <c r="X178" s="4">
        <v>7</v>
      </c>
      <c r="Y178" s="4">
        <v>3</v>
      </c>
    </row>
    <row r="179" spans="1:26">
      <c r="A179" s="23">
        <v>177</v>
      </c>
      <c r="B179" s="73" t="s">
        <v>333</v>
      </c>
      <c r="C179" s="73" t="s">
        <v>43</v>
      </c>
      <c r="D179" s="24" t="s">
        <v>334</v>
      </c>
      <c r="E179" s="73"/>
      <c r="F179" s="74">
        <v>1994</v>
      </c>
      <c r="G179" s="74"/>
      <c r="H179" s="74"/>
      <c r="I179" s="74"/>
      <c r="J179" s="74"/>
      <c r="K179" s="74"/>
      <c r="L179" s="74"/>
      <c r="M179" s="76" t="s">
        <v>44</v>
      </c>
      <c r="N179" s="77">
        <v>42578</v>
      </c>
      <c r="O179" s="49">
        <v>1124</v>
      </c>
      <c r="P179" s="49">
        <v>0.8</v>
      </c>
      <c r="Q179" s="49">
        <v>0.5</v>
      </c>
      <c r="R179" s="49">
        <v>1.8</v>
      </c>
      <c r="S179" s="49">
        <v>1</v>
      </c>
      <c r="T179" s="49">
        <v>1</v>
      </c>
      <c r="U179" s="49">
        <v>1</v>
      </c>
      <c r="V179" s="49">
        <v>1.24</v>
      </c>
      <c r="W179" s="78">
        <f t="shared" si="2"/>
        <v>1003.51</v>
      </c>
      <c r="X179" s="4">
        <v>7</v>
      </c>
      <c r="Y179" s="4">
        <v>3</v>
      </c>
    </row>
    <row r="180" spans="1:26" s="33" customFormat="1">
      <c r="A180" s="23">
        <v>178</v>
      </c>
      <c r="B180" s="80" t="s">
        <v>333</v>
      </c>
      <c r="C180" s="80" t="s">
        <v>43</v>
      </c>
      <c r="D180" s="24">
        <v>9176</v>
      </c>
      <c r="E180" s="80"/>
      <c r="F180" s="81">
        <v>1996</v>
      </c>
      <c r="G180" s="81"/>
      <c r="H180" s="81"/>
      <c r="I180" s="81"/>
      <c r="J180" s="81"/>
      <c r="K180" s="81"/>
      <c r="L180" s="81"/>
      <c r="M180" s="103" t="s">
        <v>44</v>
      </c>
      <c r="N180" s="83">
        <v>42943</v>
      </c>
      <c r="O180" s="84">
        <v>1124</v>
      </c>
      <c r="P180" s="84">
        <v>0.8</v>
      </c>
      <c r="Q180" s="84">
        <v>0.5</v>
      </c>
      <c r="R180" s="84">
        <v>1.8</v>
      </c>
      <c r="S180" s="84">
        <v>1</v>
      </c>
      <c r="T180" s="84">
        <v>1</v>
      </c>
      <c r="U180" s="84">
        <v>1</v>
      </c>
      <c r="V180" s="84">
        <v>1.24</v>
      </c>
      <c r="W180" s="84">
        <f t="shared" si="2"/>
        <v>1003.51</v>
      </c>
      <c r="X180" s="85">
        <v>7</v>
      </c>
      <c r="Y180" s="85">
        <v>3</v>
      </c>
    </row>
    <row r="181" spans="1:26">
      <c r="A181" s="23">
        <v>179</v>
      </c>
      <c r="B181" s="73" t="s">
        <v>132</v>
      </c>
      <c r="C181" s="73" t="s">
        <v>63</v>
      </c>
      <c r="D181" s="24" t="s">
        <v>335</v>
      </c>
      <c r="E181" s="73" t="s">
        <v>116</v>
      </c>
      <c r="F181" s="74">
        <v>2000</v>
      </c>
      <c r="G181" s="74"/>
      <c r="H181" s="74"/>
      <c r="I181" s="74"/>
      <c r="J181" s="74"/>
      <c r="K181" s="74"/>
      <c r="L181" s="74">
        <v>10</v>
      </c>
      <c r="M181" s="24" t="s">
        <v>57</v>
      </c>
      <c r="N181" s="77">
        <v>42578</v>
      </c>
      <c r="O181" s="49">
        <v>2808</v>
      </c>
      <c r="P181" s="49">
        <v>1.2</v>
      </c>
      <c r="Q181" s="49">
        <v>0.5</v>
      </c>
      <c r="R181" s="49">
        <v>1.8</v>
      </c>
      <c r="S181" s="49">
        <v>1</v>
      </c>
      <c r="T181" s="49">
        <v>1</v>
      </c>
      <c r="U181" s="49">
        <v>1</v>
      </c>
      <c r="V181" s="49">
        <v>1</v>
      </c>
      <c r="W181" s="78">
        <f t="shared" si="2"/>
        <v>3032.64</v>
      </c>
      <c r="X181" s="4">
        <v>7</v>
      </c>
      <c r="Y181" s="4">
        <v>3</v>
      </c>
    </row>
    <row r="182" spans="1:26">
      <c r="A182" s="165">
        <v>180</v>
      </c>
      <c r="B182" s="166" t="s">
        <v>336</v>
      </c>
      <c r="C182" s="166" t="s">
        <v>63</v>
      </c>
      <c r="D182" s="167" t="s">
        <v>337</v>
      </c>
      <c r="E182" s="166" t="s">
        <v>59</v>
      </c>
      <c r="F182" s="168">
        <v>2001</v>
      </c>
      <c r="G182" s="168"/>
      <c r="H182" s="169"/>
      <c r="I182" s="169"/>
      <c r="J182" s="169">
        <v>16740</v>
      </c>
      <c r="K182" s="169"/>
      <c r="L182" s="169"/>
      <c r="M182" s="204" t="s">
        <v>38</v>
      </c>
      <c r="N182" s="171">
        <v>42578</v>
      </c>
      <c r="O182" s="172">
        <v>5284</v>
      </c>
      <c r="P182" s="172">
        <v>1.2</v>
      </c>
      <c r="Q182" s="172">
        <v>0.5</v>
      </c>
      <c r="R182" s="172">
        <v>1.8</v>
      </c>
      <c r="S182" s="172">
        <v>1</v>
      </c>
      <c r="T182" s="172">
        <v>1</v>
      </c>
      <c r="U182" s="172">
        <v>1</v>
      </c>
      <c r="V182" s="172">
        <v>1</v>
      </c>
      <c r="W182" s="173">
        <f t="shared" si="2"/>
        <v>5706.72</v>
      </c>
      <c r="X182" s="174">
        <v>7</v>
      </c>
      <c r="Y182" s="174">
        <v>3</v>
      </c>
    </row>
    <row r="183" spans="1:26">
      <c r="A183" s="23">
        <v>181</v>
      </c>
      <c r="B183" s="73" t="s">
        <v>338</v>
      </c>
      <c r="C183" s="73" t="s">
        <v>40</v>
      </c>
      <c r="D183" s="24" t="s">
        <v>339</v>
      </c>
      <c r="E183" s="73" t="s">
        <v>340</v>
      </c>
      <c r="F183" s="74">
        <v>2002</v>
      </c>
      <c r="G183" s="74"/>
      <c r="H183" s="74"/>
      <c r="I183" s="74">
        <v>84</v>
      </c>
      <c r="J183" s="74"/>
      <c r="K183" s="74"/>
      <c r="L183" s="74"/>
      <c r="M183" s="93" t="s">
        <v>30</v>
      </c>
      <c r="N183" s="77">
        <v>42686</v>
      </c>
      <c r="O183" s="49">
        <v>2573</v>
      </c>
      <c r="P183" s="49">
        <v>1.2</v>
      </c>
      <c r="Q183" s="49">
        <v>0.5</v>
      </c>
      <c r="R183" s="49">
        <v>1.8</v>
      </c>
      <c r="S183" s="49">
        <v>1.1000000000000001</v>
      </c>
      <c r="T183" s="49">
        <v>1</v>
      </c>
      <c r="U183" s="49">
        <v>1</v>
      </c>
      <c r="V183" s="49">
        <v>1</v>
      </c>
      <c r="W183" s="78">
        <f t="shared" si="2"/>
        <v>3056.72</v>
      </c>
      <c r="X183" s="4">
        <v>11</v>
      </c>
      <c r="Y183" s="4">
        <v>4</v>
      </c>
    </row>
    <row r="184" spans="1:26">
      <c r="A184" s="23">
        <v>182</v>
      </c>
      <c r="B184" s="73" t="s">
        <v>229</v>
      </c>
      <c r="C184" s="73" t="s">
        <v>221</v>
      </c>
      <c r="D184" s="24" t="s">
        <v>341</v>
      </c>
      <c r="E184" s="73" t="s">
        <v>342</v>
      </c>
      <c r="F184" s="74">
        <v>1995</v>
      </c>
      <c r="G184" s="74"/>
      <c r="H184" s="74"/>
      <c r="I184" s="74"/>
      <c r="J184" s="74">
        <v>3440</v>
      </c>
      <c r="K184" s="74"/>
      <c r="L184" s="74"/>
      <c r="M184" s="24" t="s">
        <v>38</v>
      </c>
      <c r="N184" s="77">
        <v>42578</v>
      </c>
      <c r="O184" s="49">
        <v>3509</v>
      </c>
      <c r="P184" s="49">
        <v>1.2</v>
      </c>
      <c r="Q184" s="49">
        <v>0.5</v>
      </c>
      <c r="R184" s="49">
        <v>1.8</v>
      </c>
      <c r="S184" s="49">
        <v>1</v>
      </c>
      <c r="T184" s="49">
        <v>1</v>
      </c>
      <c r="U184" s="49">
        <v>1</v>
      </c>
      <c r="V184" s="49">
        <v>1</v>
      </c>
      <c r="W184" s="78">
        <f t="shared" si="2"/>
        <v>3789.72</v>
      </c>
      <c r="X184" s="4">
        <v>7</v>
      </c>
      <c r="Y184" s="4">
        <v>3</v>
      </c>
    </row>
    <row r="185" spans="1:26">
      <c r="A185" s="23">
        <v>183</v>
      </c>
      <c r="B185" s="73" t="s">
        <v>132</v>
      </c>
      <c r="C185" s="73" t="s">
        <v>26</v>
      </c>
      <c r="D185" s="24" t="s">
        <v>343</v>
      </c>
      <c r="E185" s="73" t="s">
        <v>84</v>
      </c>
      <c r="F185" s="74">
        <v>2002</v>
      </c>
      <c r="G185" s="74"/>
      <c r="H185" s="74"/>
      <c r="I185" s="74"/>
      <c r="J185" s="74"/>
      <c r="K185" s="74"/>
      <c r="L185" s="74">
        <v>10</v>
      </c>
      <c r="M185" s="24" t="s">
        <v>57</v>
      </c>
      <c r="N185" s="77">
        <v>42936</v>
      </c>
      <c r="O185" s="49">
        <v>2808</v>
      </c>
      <c r="P185" s="49">
        <v>1.2</v>
      </c>
      <c r="Q185" s="49">
        <v>0.5</v>
      </c>
      <c r="R185" s="49">
        <v>1.8</v>
      </c>
      <c r="S185" s="49">
        <v>1</v>
      </c>
      <c r="T185" s="49">
        <v>1</v>
      </c>
      <c r="U185" s="49">
        <v>1</v>
      </c>
      <c r="V185" s="49">
        <v>1</v>
      </c>
      <c r="W185" s="78">
        <f t="shared" si="2"/>
        <v>3032.64</v>
      </c>
      <c r="X185" s="4">
        <v>7</v>
      </c>
      <c r="Y185" s="4">
        <v>3</v>
      </c>
    </row>
    <row r="186" spans="1:26">
      <c r="A186" s="23">
        <v>184</v>
      </c>
      <c r="B186" s="73" t="s">
        <v>344</v>
      </c>
      <c r="C186" s="73" t="s">
        <v>221</v>
      </c>
      <c r="D186" s="24" t="s">
        <v>345</v>
      </c>
      <c r="E186" s="73" t="s">
        <v>342</v>
      </c>
      <c r="F186" s="74">
        <v>1994</v>
      </c>
      <c r="G186" s="74"/>
      <c r="H186" s="74"/>
      <c r="I186" s="74"/>
      <c r="J186" s="74">
        <v>10185</v>
      </c>
      <c r="K186" s="74"/>
      <c r="L186" s="74"/>
      <c r="M186" s="24" t="s">
        <v>38</v>
      </c>
      <c r="N186" s="77">
        <v>42578</v>
      </c>
      <c r="O186" s="49">
        <v>3509</v>
      </c>
      <c r="P186" s="49">
        <v>1.2</v>
      </c>
      <c r="Q186" s="49">
        <v>0.5</v>
      </c>
      <c r="R186" s="49">
        <v>1.8</v>
      </c>
      <c r="S186" s="49">
        <v>1</v>
      </c>
      <c r="T186" s="49">
        <v>1</v>
      </c>
      <c r="U186" s="49">
        <v>1</v>
      </c>
      <c r="V186" s="49">
        <v>1</v>
      </c>
      <c r="W186" s="78">
        <f t="shared" si="2"/>
        <v>3789.72</v>
      </c>
      <c r="X186" s="4">
        <v>7</v>
      </c>
      <c r="Y186" s="4">
        <v>3</v>
      </c>
    </row>
    <row r="187" spans="1:26">
      <c r="A187" s="165">
        <v>185</v>
      </c>
      <c r="B187" s="166" t="s">
        <v>91</v>
      </c>
      <c r="C187" s="166" t="s">
        <v>48</v>
      </c>
      <c r="D187" s="167" t="s">
        <v>346</v>
      </c>
      <c r="E187" s="166" t="s">
        <v>191</v>
      </c>
      <c r="F187" s="168">
        <v>1996</v>
      </c>
      <c r="G187" s="168"/>
      <c r="H187" s="169"/>
      <c r="I187" s="169"/>
      <c r="J187" s="169">
        <v>3200</v>
      </c>
      <c r="K187" s="169"/>
      <c r="L187" s="169"/>
      <c r="M187" s="204" t="s">
        <v>38</v>
      </c>
      <c r="N187" s="171">
        <v>41847</v>
      </c>
      <c r="O187" s="172">
        <v>3509</v>
      </c>
      <c r="P187" s="172">
        <v>1.2</v>
      </c>
      <c r="Q187" s="172">
        <v>0.5</v>
      </c>
      <c r="R187" s="172">
        <v>1.8</v>
      </c>
      <c r="S187" s="172">
        <v>1</v>
      </c>
      <c r="T187" s="172">
        <v>1</v>
      </c>
      <c r="U187" s="172">
        <v>1</v>
      </c>
      <c r="V187" s="172">
        <v>1</v>
      </c>
      <c r="W187" s="173">
        <f t="shared" si="2"/>
        <v>3789.72</v>
      </c>
      <c r="X187" s="174">
        <v>7</v>
      </c>
      <c r="Y187" s="174">
        <v>3</v>
      </c>
    </row>
    <row r="188" spans="1:26">
      <c r="A188" s="23">
        <v>186</v>
      </c>
      <c r="B188" s="73" t="s">
        <v>347</v>
      </c>
      <c r="C188" s="73" t="s">
        <v>221</v>
      </c>
      <c r="D188" s="24" t="s">
        <v>346</v>
      </c>
      <c r="E188" s="73" t="s">
        <v>342</v>
      </c>
      <c r="F188" s="74">
        <v>1994</v>
      </c>
      <c r="G188" s="74"/>
      <c r="H188" s="74"/>
      <c r="I188" s="74"/>
      <c r="J188" s="74">
        <v>3440</v>
      </c>
      <c r="K188" s="74"/>
      <c r="L188" s="74"/>
      <c r="M188" s="24" t="s">
        <v>38</v>
      </c>
      <c r="N188" s="77">
        <v>42578</v>
      </c>
      <c r="O188" s="49">
        <v>3509</v>
      </c>
      <c r="P188" s="49">
        <v>1.2</v>
      </c>
      <c r="Q188" s="49">
        <v>0.5</v>
      </c>
      <c r="R188" s="49">
        <v>1.8</v>
      </c>
      <c r="S188" s="49">
        <v>1</v>
      </c>
      <c r="T188" s="49">
        <v>1</v>
      </c>
      <c r="U188" s="49">
        <v>1</v>
      </c>
      <c r="V188" s="49">
        <v>1</v>
      </c>
      <c r="W188" s="78">
        <f t="shared" si="2"/>
        <v>3789.72</v>
      </c>
      <c r="X188" s="4">
        <v>7</v>
      </c>
      <c r="Y188" s="4">
        <v>3</v>
      </c>
    </row>
    <row r="189" spans="1:26">
      <c r="A189" s="23">
        <v>187</v>
      </c>
      <c r="B189" s="73" t="s">
        <v>348</v>
      </c>
      <c r="C189" s="73" t="s">
        <v>40</v>
      </c>
      <c r="D189" s="24">
        <v>413</v>
      </c>
      <c r="E189" s="73" t="s">
        <v>41</v>
      </c>
      <c r="F189" s="74">
        <v>1997</v>
      </c>
      <c r="G189" s="74"/>
      <c r="H189" s="74"/>
      <c r="I189" s="74">
        <v>86</v>
      </c>
      <c r="J189" s="74">
        <v>3500</v>
      </c>
      <c r="K189" s="74"/>
      <c r="L189" s="74"/>
      <c r="M189" s="93" t="s">
        <v>30</v>
      </c>
      <c r="N189" s="77">
        <v>41486</v>
      </c>
      <c r="O189" s="49">
        <v>2573</v>
      </c>
      <c r="P189" s="49">
        <v>1.2</v>
      </c>
      <c r="Q189" s="49">
        <v>0.5</v>
      </c>
      <c r="R189" s="49">
        <v>1.8</v>
      </c>
      <c r="S189" s="49">
        <v>1.1000000000000001</v>
      </c>
      <c r="T189" s="49">
        <v>1</v>
      </c>
      <c r="U189" s="49">
        <v>1</v>
      </c>
      <c r="V189" s="49">
        <v>1</v>
      </c>
      <c r="W189" s="78">
        <f t="shared" si="2"/>
        <v>3056.72</v>
      </c>
      <c r="X189" s="4">
        <v>8</v>
      </c>
      <c r="Y189" s="4">
        <v>3</v>
      </c>
    </row>
    <row r="190" spans="1:26">
      <c r="A190" s="23">
        <v>188</v>
      </c>
      <c r="B190" s="73" t="s">
        <v>349</v>
      </c>
      <c r="C190" s="73" t="s">
        <v>221</v>
      </c>
      <c r="D190" s="24" t="s">
        <v>268</v>
      </c>
      <c r="E190" s="73" t="s">
        <v>350</v>
      </c>
      <c r="F190" s="74">
        <v>1996</v>
      </c>
      <c r="G190" s="74"/>
      <c r="H190" s="75"/>
      <c r="I190" s="75"/>
      <c r="J190" s="75">
        <v>7465</v>
      </c>
      <c r="K190" s="75"/>
      <c r="L190" s="75"/>
      <c r="M190" s="28" t="s">
        <v>38</v>
      </c>
      <c r="N190" s="77">
        <v>41854</v>
      </c>
      <c r="O190" s="49">
        <v>3509</v>
      </c>
      <c r="P190" s="49">
        <v>1.2</v>
      </c>
      <c r="Q190" s="49">
        <v>0.5</v>
      </c>
      <c r="R190" s="49">
        <v>1.8</v>
      </c>
      <c r="S190" s="49">
        <v>1</v>
      </c>
      <c r="T190" s="49">
        <v>1</v>
      </c>
      <c r="U190" s="49">
        <v>1</v>
      </c>
      <c r="V190" s="49">
        <v>1.4</v>
      </c>
      <c r="W190" s="78">
        <f t="shared" si="2"/>
        <v>5305.61</v>
      </c>
      <c r="X190" s="4">
        <v>8</v>
      </c>
      <c r="Y190" s="4">
        <v>3</v>
      </c>
    </row>
    <row r="191" spans="1:26">
      <c r="A191" s="23">
        <v>189</v>
      </c>
      <c r="B191" s="73" t="s">
        <v>351</v>
      </c>
      <c r="C191" s="73" t="s">
        <v>63</v>
      </c>
      <c r="D191" s="24" t="s">
        <v>125</v>
      </c>
      <c r="E191" s="73" t="s">
        <v>167</v>
      </c>
      <c r="F191" s="74">
        <v>1981</v>
      </c>
      <c r="G191" s="74"/>
      <c r="H191" s="74"/>
      <c r="I191" s="74"/>
      <c r="J191" s="74">
        <v>3440</v>
      </c>
      <c r="K191" s="74"/>
      <c r="L191" s="74"/>
      <c r="M191" s="24" t="s">
        <v>38</v>
      </c>
      <c r="N191" s="77">
        <v>41861</v>
      </c>
      <c r="O191" s="49">
        <v>3509</v>
      </c>
      <c r="P191" s="49">
        <v>1.2</v>
      </c>
      <c r="Q191" s="49">
        <v>0.5</v>
      </c>
      <c r="R191" s="49">
        <v>1.8</v>
      </c>
      <c r="S191" s="49">
        <v>1</v>
      </c>
      <c r="T191" s="49">
        <v>1</v>
      </c>
      <c r="U191" s="49">
        <v>1</v>
      </c>
      <c r="V191" s="49">
        <v>1</v>
      </c>
      <c r="W191" s="78">
        <f t="shared" si="2"/>
        <v>3789.72</v>
      </c>
      <c r="X191" s="4">
        <v>8</v>
      </c>
      <c r="Y191" s="4">
        <v>3</v>
      </c>
    </row>
    <row r="192" spans="1:26">
      <c r="A192" s="205">
        <v>190</v>
      </c>
      <c r="B192" s="206" t="s">
        <v>278</v>
      </c>
      <c r="C192" s="206" t="s">
        <v>30</v>
      </c>
      <c r="D192" s="207" t="s">
        <v>298</v>
      </c>
      <c r="E192" s="206" t="s">
        <v>350</v>
      </c>
      <c r="F192" s="208">
        <v>1969</v>
      </c>
      <c r="G192" s="208"/>
      <c r="H192" s="208"/>
      <c r="I192" s="208"/>
      <c r="J192" s="208">
        <v>5770</v>
      </c>
      <c r="K192" s="208"/>
      <c r="L192" s="208"/>
      <c r="M192" s="207" t="s">
        <v>38</v>
      </c>
      <c r="N192" s="211">
        <v>41861</v>
      </c>
      <c r="O192" s="212">
        <v>3509</v>
      </c>
      <c r="P192" s="212">
        <v>1.2</v>
      </c>
      <c r="Q192" s="212">
        <v>0.5</v>
      </c>
      <c r="R192" s="212">
        <v>1.8</v>
      </c>
      <c r="S192" s="212">
        <v>1</v>
      </c>
      <c r="T192" s="212">
        <v>1</v>
      </c>
      <c r="U192" s="212">
        <v>1</v>
      </c>
      <c r="V192" s="212">
        <v>1</v>
      </c>
      <c r="W192" s="213">
        <f t="shared" si="2"/>
        <v>3789.72</v>
      </c>
      <c r="X192" s="214">
        <v>8</v>
      </c>
      <c r="Y192" s="214">
        <v>3</v>
      </c>
      <c r="Z192" s="250" t="s">
        <v>519</v>
      </c>
    </row>
    <row r="193" spans="1:26">
      <c r="A193" s="205">
        <v>191</v>
      </c>
      <c r="B193" s="206" t="s">
        <v>237</v>
      </c>
      <c r="C193" s="206" t="s">
        <v>63</v>
      </c>
      <c r="D193" s="207" t="s">
        <v>352</v>
      </c>
      <c r="E193" s="206" t="s">
        <v>242</v>
      </c>
      <c r="F193" s="208">
        <v>1997</v>
      </c>
      <c r="G193" s="208"/>
      <c r="H193" s="208"/>
      <c r="I193" s="208">
        <v>90</v>
      </c>
      <c r="J193" s="208"/>
      <c r="K193" s="208"/>
      <c r="L193" s="208"/>
      <c r="M193" s="216" t="s">
        <v>30</v>
      </c>
      <c r="N193" s="211">
        <v>41861</v>
      </c>
      <c r="O193" s="212">
        <v>2573</v>
      </c>
      <c r="P193" s="212">
        <v>1.2</v>
      </c>
      <c r="Q193" s="212">
        <v>0.5</v>
      </c>
      <c r="R193" s="212">
        <v>1.8</v>
      </c>
      <c r="S193" s="212">
        <v>1.1000000000000001</v>
      </c>
      <c r="T193" s="212">
        <v>1</v>
      </c>
      <c r="U193" s="212">
        <v>1</v>
      </c>
      <c r="V193" s="212">
        <v>1</v>
      </c>
      <c r="W193" s="213">
        <f t="shared" si="2"/>
        <v>3056.72</v>
      </c>
      <c r="X193" s="214">
        <v>8</v>
      </c>
      <c r="Y193" s="214">
        <v>3</v>
      </c>
      <c r="Z193" s="250" t="s">
        <v>517</v>
      </c>
    </row>
    <row r="194" spans="1:26">
      <c r="A194" s="23">
        <v>192</v>
      </c>
      <c r="B194" s="73" t="s">
        <v>229</v>
      </c>
      <c r="C194" s="73" t="s">
        <v>221</v>
      </c>
      <c r="D194" s="24" t="s">
        <v>353</v>
      </c>
      <c r="E194" s="73" t="s">
        <v>251</v>
      </c>
      <c r="F194" s="74">
        <v>1991</v>
      </c>
      <c r="G194" s="74"/>
      <c r="H194" s="74"/>
      <c r="I194" s="74"/>
      <c r="J194" s="74">
        <v>5770</v>
      </c>
      <c r="K194" s="74"/>
      <c r="L194" s="74"/>
      <c r="M194" s="24" t="s">
        <v>38</v>
      </c>
      <c r="N194" s="77">
        <v>41861</v>
      </c>
      <c r="O194" s="49">
        <v>3509</v>
      </c>
      <c r="P194" s="49">
        <v>1.2</v>
      </c>
      <c r="Q194" s="49">
        <v>0.5</v>
      </c>
      <c r="R194" s="49">
        <v>1.8</v>
      </c>
      <c r="S194" s="49">
        <v>1</v>
      </c>
      <c r="T194" s="49">
        <v>1</v>
      </c>
      <c r="U194" s="49">
        <v>1</v>
      </c>
      <c r="V194" s="49">
        <v>1</v>
      </c>
      <c r="W194" s="78">
        <f t="shared" si="2"/>
        <v>3789.72</v>
      </c>
      <c r="X194" s="4">
        <v>8</v>
      </c>
      <c r="Y194" s="4">
        <v>3</v>
      </c>
    </row>
    <row r="195" spans="1:26">
      <c r="A195" s="23">
        <v>193</v>
      </c>
      <c r="B195" s="73" t="s">
        <v>354</v>
      </c>
      <c r="C195" s="73" t="s">
        <v>43</v>
      </c>
      <c r="D195" s="24" t="s">
        <v>355</v>
      </c>
      <c r="E195" s="73"/>
      <c r="F195" s="74">
        <v>1991</v>
      </c>
      <c r="G195" s="74"/>
      <c r="H195" s="74"/>
      <c r="I195" s="74"/>
      <c r="J195" s="74"/>
      <c r="K195" s="74"/>
      <c r="L195" s="74"/>
      <c r="M195" s="76" t="s">
        <v>44</v>
      </c>
      <c r="N195" s="77">
        <v>41861</v>
      </c>
      <c r="O195" s="49">
        <v>1124</v>
      </c>
      <c r="P195" s="49">
        <v>0.8</v>
      </c>
      <c r="Q195" s="49">
        <v>0.5</v>
      </c>
      <c r="R195" s="49">
        <v>1.8</v>
      </c>
      <c r="S195" s="49">
        <v>1</v>
      </c>
      <c r="T195" s="49">
        <v>1</v>
      </c>
      <c r="U195" s="49">
        <v>1</v>
      </c>
      <c r="V195" s="49">
        <v>1.24</v>
      </c>
      <c r="W195" s="78">
        <f t="shared" si="2"/>
        <v>1003.51</v>
      </c>
      <c r="X195" s="4">
        <v>8</v>
      </c>
      <c r="Y195" s="4">
        <v>3</v>
      </c>
    </row>
    <row r="196" spans="1:26">
      <c r="A196" s="23">
        <v>194</v>
      </c>
      <c r="B196" s="73" t="s">
        <v>278</v>
      </c>
      <c r="C196" s="73" t="s">
        <v>51</v>
      </c>
      <c r="D196" s="24">
        <v>102</v>
      </c>
      <c r="E196" s="73" t="s">
        <v>350</v>
      </c>
      <c r="F196" s="74">
        <v>1979</v>
      </c>
      <c r="G196" s="74"/>
      <c r="H196" s="74"/>
      <c r="I196" s="74"/>
      <c r="J196" s="74">
        <v>5770</v>
      </c>
      <c r="K196" s="74"/>
      <c r="L196" s="74"/>
      <c r="M196" s="24" t="s">
        <v>38</v>
      </c>
      <c r="N196" s="77">
        <v>41861</v>
      </c>
      <c r="O196" s="49">
        <v>3509</v>
      </c>
      <c r="P196" s="49">
        <v>1.2</v>
      </c>
      <c r="Q196" s="49">
        <v>0.5</v>
      </c>
      <c r="R196" s="49">
        <v>1.8</v>
      </c>
      <c r="S196" s="49">
        <v>1</v>
      </c>
      <c r="T196" s="49">
        <v>1</v>
      </c>
      <c r="U196" s="49">
        <v>1</v>
      </c>
      <c r="V196" s="49">
        <v>1</v>
      </c>
      <c r="W196" s="78">
        <f t="shared" ref="W196:W259" si="3">ROUND(O196*P196*Q196*R196*S196*T196*U196*V196,2)</f>
        <v>3789.72</v>
      </c>
      <c r="X196" s="4">
        <v>8</v>
      </c>
      <c r="Y196" s="4">
        <v>3</v>
      </c>
    </row>
    <row r="197" spans="1:26">
      <c r="A197" s="23">
        <v>195</v>
      </c>
      <c r="B197" s="73" t="s">
        <v>278</v>
      </c>
      <c r="C197" s="73" t="s">
        <v>51</v>
      </c>
      <c r="D197" s="24">
        <v>103</v>
      </c>
      <c r="E197" s="73" t="s">
        <v>350</v>
      </c>
      <c r="F197" s="74">
        <v>1977</v>
      </c>
      <c r="G197" s="74"/>
      <c r="H197" s="74"/>
      <c r="I197" s="74"/>
      <c r="J197" s="74">
        <v>5770</v>
      </c>
      <c r="K197" s="74"/>
      <c r="L197" s="74"/>
      <c r="M197" s="24" t="s">
        <v>38</v>
      </c>
      <c r="N197" s="77">
        <v>41861</v>
      </c>
      <c r="O197" s="49">
        <v>3509</v>
      </c>
      <c r="P197" s="49">
        <v>1.2</v>
      </c>
      <c r="Q197" s="49">
        <v>0.5</v>
      </c>
      <c r="R197" s="49">
        <v>1.8</v>
      </c>
      <c r="S197" s="49">
        <v>1</v>
      </c>
      <c r="T197" s="49">
        <v>1</v>
      </c>
      <c r="U197" s="49">
        <v>1</v>
      </c>
      <c r="V197" s="49">
        <v>1</v>
      </c>
      <c r="W197" s="78">
        <f t="shared" si="3"/>
        <v>3789.72</v>
      </c>
      <c r="X197" s="4">
        <v>8</v>
      </c>
      <c r="Y197" s="4">
        <v>3</v>
      </c>
    </row>
    <row r="198" spans="1:26">
      <c r="A198" s="205">
        <v>196</v>
      </c>
      <c r="B198" s="206" t="s">
        <v>229</v>
      </c>
      <c r="C198" s="206" t="s">
        <v>63</v>
      </c>
      <c r="D198" s="207">
        <v>103</v>
      </c>
      <c r="E198" s="206" t="s">
        <v>167</v>
      </c>
      <c r="F198" s="208">
        <v>1986</v>
      </c>
      <c r="G198" s="208"/>
      <c r="H198" s="208"/>
      <c r="I198" s="208"/>
      <c r="J198" s="208">
        <v>5770</v>
      </c>
      <c r="K198" s="208"/>
      <c r="L198" s="208"/>
      <c r="M198" s="207" t="s">
        <v>38</v>
      </c>
      <c r="N198" s="211">
        <v>41861</v>
      </c>
      <c r="O198" s="212">
        <v>3509</v>
      </c>
      <c r="P198" s="212">
        <v>1.2</v>
      </c>
      <c r="Q198" s="212">
        <v>0.5</v>
      </c>
      <c r="R198" s="212">
        <v>1.8</v>
      </c>
      <c r="S198" s="212">
        <v>1</v>
      </c>
      <c r="T198" s="212">
        <v>1</v>
      </c>
      <c r="U198" s="212">
        <v>1</v>
      </c>
      <c r="V198" s="212">
        <v>1</v>
      </c>
      <c r="W198" s="213">
        <f t="shared" si="3"/>
        <v>3789.72</v>
      </c>
      <c r="X198" s="214">
        <v>8</v>
      </c>
      <c r="Y198" s="214">
        <v>3</v>
      </c>
      <c r="Z198" s="250" t="s">
        <v>519</v>
      </c>
    </row>
    <row r="199" spans="1:26">
      <c r="A199" s="23">
        <v>197</v>
      </c>
      <c r="B199" s="73" t="s">
        <v>68</v>
      </c>
      <c r="C199" s="73" t="s">
        <v>63</v>
      </c>
      <c r="D199" s="24">
        <v>104</v>
      </c>
      <c r="E199" s="73" t="s">
        <v>167</v>
      </c>
      <c r="F199" s="74">
        <v>1992</v>
      </c>
      <c r="G199" s="74"/>
      <c r="H199" s="74"/>
      <c r="I199" s="74"/>
      <c r="J199" s="74">
        <v>5770</v>
      </c>
      <c r="K199" s="74"/>
      <c r="L199" s="74"/>
      <c r="M199" s="24" t="s">
        <v>38</v>
      </c>
      <c r="N199" s="77">
        <v>41861</v>
      </c>
      <c r="O199" s="49">
        <v>3509</v>
      </c>
      <c r="P199" s="49">
        <v>1.2</v>
      </c>
      <c r="Q199" s="49">
        <v>0.5</v>
      </c>
      <c r="R199" s="49">
        <v>1.8</v>
      </c>
      <c r="S199" s="49">
        <v>1</v>
      </c>
      <c r="T199" s="49">
        <v>1</v>
      </c>
      <c r="U199" s="49">
        <v>1</v>
      </c>
      <c r="V199" s="49">
        <v>1</v>
      </c>
      <c r="W199" s="78">
        <f t="shared" si="3"/>
        <v>3789.72</v>
      </c>
      <c r="X199" s="4">
        <v>8</v>
      </c>
      <c r="Y199" s="4">
        <v>3</v>
      </c>
    </row>
    <row r="200" spans="1:26">
      <c r="A200" s="23">
        <v>198</v>
      </c>
      <c r="B200" s="73" t="s">
        <v>173</v>
      </c>
      <c r="C200" s="73" t="s">
        <v>63</v>
      </c>
      <c r="D200" s="24">
        <v>106</v>
      </c>
      <c r="E200" s="73" t="s">
        <v>167</v>
      </c>
      <c r="F200" s="74">
        <v>1992</v>
      </c>
      <c r="G200" s="74"/>
      <c r="H200" s="74"/>
      <c r="I200" s="74"/>
      <c r="J200" s="74">
        <v>3440</v>
      </c>
      <c r="K200" s="74"/>
      <c r="L200" s="74"/>
      <c r="M200" s="24" t="s">
        <v>38</v>
      </c>
      <c r="N200" s="77">
        <v>41861</v>
      </c>
      <c r="O200" s="49">
        <v>3509</v>
      </c>
      <c r="P200" s="49">
        <v>1.2</v>
      </c>
      <c r="Q200" s="49">
        <v>0.5</v>
      </c>
      <c r="R200" s="49">
        <v>1.8</v>
      </c>
      <c r="S200" s="49">
        <v>1</v>
      </c>
      <c r="T200" s="49">
        <v>1</v>
      </c>
      <c r="U200" s="49">
        <v>1</v>
      </c>
      <c r="V200" s="49">
        <v>1</v>
      </c>
      <c r="W200" s="78">
        <f t="shared" si="3"/>
        <v>3789.72</v>
      </c>
      <c r="X200" s="4">
        <v>8</v>
      </c>
      <c r="Y200" s="4">
        <v>3</v>
      </c>
    </row>
    <row r="201" spans="1:26">
      <c r="A201" s="23">
        <v>199</v>
      </c>
      <c r="B201" s="73" t="s">
        <v>229</v>
      </c>
      <c r="C201" s="73" t="s">
        <v>63</v>
      </c>
      <c r="D201" s="24">
        <v>107</v>
      </c>
      <c r="E201" s="73" t="s">
        <v>167</v>
      </c>
      <c r="F201" s="74">
        <v>1986</v>
      </c>
      <c r="G201" s="74"/>
      <c r="H201" s="74"/>
      <c r="I201" s="74"/>
      <c r="J201" s="74">
        <v>5770</v>
      </c>
      <c r="K201" s="74"/>
      <c r="L201" s="74"/>
      <c r="M201" s="24" t="s">
        <v>38</v>
      </c>
      <c r="N201" s="77">
        <v>41861</v>
      </c>
      <c r="O201" s="49">
        <v>3509</v>
      </c>
      <c r="P201" s="49">
        <v>1.2</v>
      </c>
      <c r="Q201" s="49">
        <v>0.5</v>
      </c>
      <c r="R201" s="49">
        <v>1.8</v>
      </c>
      <c r="S201" s="49">
        <v>1</v>
      </c>
      <c r="T201" s="49">
        <v>1</v>
      </c>
      <c r="U201" s="49">
        <v>1</v>
      </c>
      <c r="V201" s="49">
        <v>1</v>
      </c>
      <c r="W201" s="78">
        <f t="shared" si="3"/>
        <v>3789.72</v>
      </c>
      <c r="X201" s="4">
        <v>8</v>
      </c>
      <c r="Y201" s="4">
        <v>3</v>
      </c>
    </row>
    <row r="202" spans="1:26">
      <c r="A202" s="23">
        <v>200</v>
      </c>
      <c r="B202" s="73" t="s">
        <v>68</v>
      </c>
      <c r="C202" s="73" t="s">
        <v>88</v>
      </c>
      <c r="D202" s="24">
        <v>393</v>
      </c>
      <c r="E202" s="73" t="s">
        <v>201</v>
      </c>
      <c r="F202" s="74">
        <v>1992</v>
      </c>
      <c r="G202" s="74"/>
      <c r="H202" s="74"/>
      <c r="I202" s="74"/>
      <c r="J202" s="74">
        <v>3440</v>
      </c>
      <c r="K202" s="74"/>
      <c r="L202" s="74"/>
      <c r="M202" s="24" t="s">
        <v>38</v>
      </c>
      <c r="N202" s="77">
        <v>41861</v>
      </c>
      <c r="O202" s="49">
        <v>3509</v>
      </c>
      <c r="P202" s="49">
        <v>1.2</v>
      </c>
      <c r="Q202" s="49">
        <v>0.5</v>
      </c>
      <c r="R202" s="49">
        <v>1.8</v>
      </c>
      <c r="S202" s="49">
        <v>1</v>
      </c>
      <c r="T202" s="49">
        <v>1</v>
      </c>
      <c r="U202" s="49">
        <v>1</v>
      </c>
      <c r="V202" s="49">
        <v>1</v>
      </c>
      <c r="W202" s="78">
        <f t="shared" si="3"/>
        <v>3789.72</v>
      </c>
      <c r="X202" s="4">
        <v>8</v>
      </c>
      <c r="Y202" s="4">
        <v>3</v>
      </c>
    </row>
    <row r="203" spans="1:26">
      <c r="A203" s="23">
        <v>201</v>
      </c>
      <c r="B203" s="73" t="s">
        <v>356</v>
      </c>
      <c r="C203" s="73" t="s">
        <v>88</v>
      </c>
      <c r="D203" s="24">
        <v>399</v>
      </c>
      <c r="E203" s="73" t="s">
        <v>201</v>
      </c>
      <c r="F203" s="74">
        <v>1990</v>
      </c>
      <c r="G203" s="74"/>
      <c r="H203" s="74"/>
      <c r="I203" s="74"/>
      <c r="J203" s="74">
        <v>3440</v>
      </c>
      <c r="K203" s="74"/>
      <c r="L203" s="74"/>
      <c r="M203" s="24" t="s">
        <v>38</v>
      </c>
      <c r="N203" s="77">
        <v>41861</v>
      </c>
      <c r="O203" s="49">
        <v>3509</v>
      </c>
      <c r="P203" s="49">
        <v>1.2</v>
      </c>
      <c r="Q203" s="49">
        <v>0.5</v>
      </c>
      <c r="R203" s="49">
        <v>1.8</v>
      </c>
      <c r="S203" s="49">
        <v>1</v>
      </c>
      <c r="T203" s="49">
        <v>1</v>
      </c>
      <c r="U203" s="49">
        <v>1</v>
      </c>
      <c r="V203" s="49">
        <v>1</v>
      </c>
      <c r="W203" s="78">
        <f t="shared" si="3"/>
        <v>3789.72</v>
      </c>
      <c r="X203" s="4">
        <v>8</v>
      </c>
      <c r="Y203" s="4">
        <v>3</v>
      </c>
    </row>
    <row r="204" spans="1:26">
      <c r="A204" s="23">
        <v>202</v>
      </c>
      <c r="B204" s="73" t="s">
        <v>165</v>
      </c>
      <c r="C204" s="73" t="s">
        <v>40</v>
      </c>
      <c r="D204" s="24">
        <v>467</v>
      </c>
      <c r="E204" s="73" t="s">
        <v>251</v>
      </c>
      <c r="F204" s="74">
        <v>1996</v>
      </c>
      <c r="G204" s="74"/>
      <c r="H204" s="74"/>
      <c r="I204" s="74"/>
      <c r="J204" s="74">
        <v>10185</v>
      </c>
      <c r="K204" s="74"/>
      <c r="L204" s="74"/>
      <c r="M204" s="24" t="s">
        <v>38</v>
      </c>
      <c r="N204" s="77">
        <v>41861</v>
      </c>
      <c r="O204" s="49">
        <v>3509</v>
      </c>
      <c r="P204" s="49">
        <v>1.2</v>
      </c>
      <c r="Q204" s="49">
        <v>0.5</v>
      </c>
      <c r="R204" s="49">
        <v>1.8</v>
      </c>
      <c r="S204" s="49">
        <v>1</v>
      </c>
      <c r="T204" s="49">
        <v>1</v>
      </c>
      <c r="U204" s="49">
        <v>1</v>
      </c>
      <c r="V204" s="49">
        <v>1</v>
      </c>
      <c r="W204" s="78">
        <f t="shared" si="3"/>
        <v>3789.72</v>
      </c>
      <c r="X204" s="4">
        <v>8</v>
      </c>
      <c r="Y204" s="4">
        <v>3</v>
      </c>
    </row>
    <row r="205" spans="1:26">
      <c r="A205" s="23">
        <v>203</v>
      </c>
      <c r="B205" s="73" t="s">
        <v>229</v>
      </c>
      <c r="C205" s="73" t="s">
        <v>88</v>
      </c>
      <c r="D205" s="24">
        <v>503</v>
      </c>
      <c r="E205" s="73" t="s">
        <v>201</v>
      </c>
      <c r="F205" s="74">
        <v>1993</v>
      </c>
      <c r="G205" s="74"/>
      <c r="H205" s="74"/>
      <c r="I205" s="74"/>
      <c r="J205" s="74">
        <v>5770</v>
      </c>
      <c r="K205" s="74"/>
      <c r="L205" s="74"/>
      <c r="M205" s="24" t="s">
        <v>38</v>
      </c>
      <c r="N205" s="77">
        <v>41861</v>
      </c>
      <c r="O205" s="49">
        <v>3509</v>
      </c>
      <c r="P205" s="49">
        <v>1.2</v>
      </c>
      <c r="Q205" s="49">
        <v>0.5</v>
      </c>
      <c r="R205" s="49">
        <v>1.8</v>
      </c>
      <c r="S205" s="49">
        <v>1</v>
      </c>
      <c r="T205" s="49">
        <v>1</v>
      </c>
      <c r="U205" s="49">
        <v>1</v>
      </c>
      <c r="V205" s="49">
        <v>1</v>
      </c>
      <c r="W205" s="78">
        <f t="shared" si="3"/>
        <v>3789.72</v>
      </c>
      <c r="X205" s="4">
        <v>8</v>
      </c>
      <c r="Y205" s="4">
        <v>3</v>
      </c>
    </row>
    <row r="206" spans="1:26">
      <c r="A206" s="23">
        <v>204</v>
      </c>
      <c r="B206" s="73" t="s">
        <v>357</v>
      </c>
      <c r="C206" s="73" t="s">
        <v>302</v>
      </c>
      <c r="D206" s="24">
        <v>5339</v>
      </c>
      <c r="E206" s="73"/>
      <c r="F206" s="74">
        <v>1991</v>
      </c>
      <c r="G206" s="74"/>
      <c r="H206" s="74"/>
      <c r="I206" s="74"/>
      <c r="J206" s="74"/>
      <c r="K206" s="74"/>
      <c r="L206" s="74"/>
      <c r="M206" s="76" t="s">
        <v>44</v>
      </c>
      <c r="N206" s="77">
        <v>41861</v>
      </c>
      <c r="O206" s="49">
        <v>1124</v>
      </c>
      <c r="P206" s="49">
        <v>0.8</v>
      </c>
      <c r="Q206" s="49">
        <v>0.5</v>
      </c>
      <c r="R206" s="49">
        <v>1.8</v>
      </c>
      <c r="S206" s="49">
        <v>1</v>
      </c>
      <c r="T206" s="49">
        <v>1</v>
      </c>
      <c r="U206" s="49">
        <v>1</v>
      </c>
      <c r="V206" s="49">
        <v>1</v>
      </c>
      <c r="W206" s="78">
        <f t="shared" si="3"/>
        <v>809.28</v>
      </c>
      <c r="X206" s="4">
        <v>8</v>
      </c>
      <c r="Y206" s="4">
        <v>3</v>
      </c>
    </row>
    <row r="207" spans="1:26">
      <c r="A207" s="23">
        <v>205</v>
      </c>
      <c r="B207" s="73" t="s">
        <v>358</v>
      </c>
      <c r="C207" s="73" t="s">
        <v>40</v>
      </c>
      <c r="D207" s="24">
        <v>584</v>
      </c>
      <c r="E207" s="73" t="s">
        <v>191</v>
      </c>
      <c r="F207" s="74">
        <v>1992</v>
      </c>
      <c r="G207" s="74"/>
      <c r="H207" s="74"/>
      <c r="I207" s="74"/>
      <c r="J207" s="74">
        <v>5770</v>
      </c>
      <c r="K207" s="74"/>
      <c r="L207" s="74"/>
      <c r="M207" s="24" t="s">
        <v>38</v>
      </c>
      <c r="N207" s="77">
        <v>41861</v>
      </c>
      <c r="O207" s="49">
        <v>3509</v>
      </c>
      <c r="P207" s="49">
        <v>1.2</v>
      </c>
      <c r="Q207" s="49">
        <v>0.5</v>
      </c>
      <c r="R207" s="49">
        <v>1.8</v>
      </c>
      <c r="S207" s="49">
        <v>1</v>
      </c>
      <c r="T207" s="49">
        <v>1</v>
      </c>
      <c r="U207" s="49">
        <v>1</v>
      </c>
      <c r="V207" s="49">
        <v>1</v>
      </c>
      <c r="W207" s="78">
        <f t="shared" si="3"/>
        <v>3789.72</v>
      </c>
      <c r="X207" s="4">
        <v>8</v>
      </c>
      <c r="Y207" s="4">
        <v>3</v>
      </c>
    </row>
    <row r="208" spans="1:26">
      <c r="A208" s="23">
        <v>206</v>
      </c>
      <c r="B208" s="73" t="s">
        <v>229</v>
      </c>
      <c r="C208" s="73" t="s">
        <v>40</v>
      </c>
      <c r="D208" s="24">
        <v>586</v>
      </c>
      <c r="E208" s="73" t="s">
        <v>191</v>
      </c>
      <c r="F208" s="74">
        <v>1986</v>
      </c>
      <c r="G208" s="74"/>
      <c r="H208" s="74"/>
      <c r="I208" s="74"/>
      <c r="J208" s="74">
        <v>5770</v>
      </c>
      <c r="K208" s="74"/>
      <c r="L208" s="74"/>
      <c r="M208" s="24" t="s">
        <v>38</v>
      </c>
      <c r="N208" s="77">
        <v>41861</v>
      </c>
      <c r="O208" s="49">
        <v>3509</v>
      </c>
      <c r="P208" s="49">
        <v>1.2</v>
      </c>
      <c r="Q208" s="49">
        <v>0.5</v>
      </c>
      <c r="R208" s="49">
        <v>1.8</v>
      </c>
      <c r="S208" s="49">
        <v>1</v>
      </c>
      <c r="T208" s="49">
        <v>1</v>
      </c>
      <c r="U208" s="49">
        <v>1</v>
      </c>
      <c r="V208" s="49">
        <v>1</v>
      </c>
      <c r="W208" s="78">
        <f t="shared" si="3"/>
        <v>3789.72</v>
      </c>
      <c r="X208" s="4">
        <v>8</v>
      </c>
      <c r="Y208" s="4">
        <v>3</v>
      </c>
    </row>
    <row r="209" spans="1:25">
      <c r="A209" s="23">
        <v>207</v>
      </c>
      <c r="B209" s="73" t="s">
        <v>173</v>
      </c>
      <c r="C209" s="73" t="s">
        <v>88</v>
      </c>
      <c r="D209" s="24">
        <v>592</v>
      </c>
      <c r="E209" s="73" t="s">
        <v>201</v>
      </c>
      <c r="F209" s="74">
        <v>1987</v>
      </c>
      <c r="G209" s="74"/>
      <c r="H209" s="74"/>
      <c r="I209" s="74"/>
      <c r="J209" s="74">
        <v>5770</v>
      </c>
      <c r="K209" s="74"/>
      <c r="L209" s="74"/>
      <c r="M209" s="93" t="s">
        <v>38</v>
      </c>
      <c r="N209" s="77">
        <v>41861</v>
      </c>
      <c r="O209" s="49">
        <v>3509</v>
      </c>
      <c r="P209" s="49">
        <v>1.2</v>
      </c>
      <c r="Q209" s="49">
        <v>0.5</v>
      </c>
      <c r="R209" s="49">
        <v>1.8</v>
      </c>
      <c r="S209" s="49">
        <v>1</v>
      </c>
      <c r="T209" s="49">
        <v>1</v>
      </c>
      <c r="U209" s="49">
        <v>1</v>
      </c>
      <c r="V209" s="49">
        <v>1</v>
      </c>
      <c r="W209" s="78">
        <f t="shared" si="3"/>
        <v>3789.72</v>
      </c>
      <c r="X209" s="4">
        <v>8</v>
      </c>
      <c r="Y209" s="4">
        <v>3</v>
      </c>
    </row>
    <row r="210" spans="1:25">
      <c r="A210" s="23">
        <v>208</v>
      </c>
      <c r="B210" s="73" t="s">
        <v>359</v>
      </c>
      <c r="C210" s="73" t="s">
        <v>88</v>
      </c>
      <c r="D210" s="24">
        <v>596</v>
      </c>
      <c r="E210" s="73" t="s">
        <v>201</v>
      </c>
      <c r="F210" s="74">
        <v>1983</v>
      </c>
      <c r="G210" s="74"/>
      <c r="H210" s="74"/>
      <c r="I210" s="74"/>
      <c r="J210" s="74">
        <v>10185</v>
      </c>
      <c r="K210" s="74"/>
      <c r="L210" s="74"/>
      <c r="M210" s="93" t="s">
        <v>38</v>
      </c>
      <c r="N210" s="77">
        <v>41861</v>
      </c>
      <c r="O210" s="49">
        <v>3509</v>
      </c>
      <c r="P210" s="49">
        <v>1.2</v>
      </c>
      <c r="Q210" s="49">
        <v>0.5</v>
      </c>
      <c r="R210" s="49">
        <v>1.8</v>
      </c>
      <c r="S210" s="49">
        <v>1</v>
      </c>
      <c r="T210" s="49">
        <v>1</v>
      </c>
      <c r="U210" s="49">
        <v>1</v>
      </c>
      <c r="V210" s="49">
        <v>1.4</v>
      </c>
      <c r="W210" s="78">
        <f t="shared" si="3"/>
        <v>5305.61</v>
      </c>
      <c r="X210" s="4">
        <v>8</v>
      </c>
      <c r="Y210" s="4">
        <v>3</v>
      </c>
    </row>
    <row r="211" spans="1:25">
      <c r="A211" s="23">
        <v>209</v>
      </c>
      <c r="B211" s="73" t="s">
        <v>165</v>
      </c>
      <c r="C211" s="73" t="s">
        <v>88</v>
      </c>
      <c r="D211" s="24">
        <v>597</v>
      </c>
      <c r="E211" s="73" t="s">
        <v>201</v>
      </c>
      <c r="F211" s="74">
        <v>1990</v>
      </c>
      <c r="G211" s="74"/>
      <c r="H211" s="74"/>
      <c r="I211" s="74"/>
      <c r="J211" s="74">
        <v>10185</v>
      </c>
      <c r="K211" s="74"/>
      <c r="L211" s="74"/>
      <c r="M211" s="93" t="s">
        <v>38</v>
      </c>
      <c r="N211" s="77">
        <v>41861</v>
      </c>
      <c r="O211" s="49">
        <v>3509</v>
      </c>
      <c r="P211" s="49">
        <v>1.2</v>
      </c>
      <c r="Q211" s="49">
        <v>0.6</v>
      </c>
      <c r="R211" s="49">
        <v>1.8</v>
      </c>
      <c r="S211" s="49">
        <v>1</v>
      </c>
      <c r="T211" s="49">
        <v>1</v>
      </c>
      <c r="U211" s="49">
        <v>1</v>
      </c>
      <c r="V211" s="49">
        <v>1</v>
      </c>
      <c r="W211" s="78">
        <f t="shared" si="3"/>
        <v>4547.66</v>
      </c>
      <c r="X211" s="4">
        <v>8</v>
      </c>
      <c r="Y211" s="4">
        <v>3</v>
      </c>
    </row>
    <row r="212" spans="1:25">
      <c r="A212" s="23">
        <v>210</v>
      </c>
      <c r="B212" s="73" t="s">
        <v>360</v>
      </c>
      <c r="C212" s="73" t="s">
        <v>26</v>
      </c>
      <c r="D212" s="24">
        <v>607</v>
      </c>
      <c r="E212" s="73" t="s">
        <v>167</v>
      </c>
      <c r="F212" s="74">
        <v>1987</v>
      </c>
      <c r="G212" s="74"/>
      <c r="H212" s="74"/>
      <c r="I212" s="74">
        <v>76</v>
      </c>
      <c r="J212" s="74"/>
      <c r="K212" s="74"/>
      <c r="L212" s="74"/>
      <c r="M212" s="93" t="s">
        <v>30</v>
      </c>
      <c r="N212" s="77">
        <v>41861</v>
      </c>
      <c r="O212" s="49">
        <v>2573</v>
      </c>
      <c r="P212" s="49">
        <v>1.2</v>
      </c>
      <c r="Q212" s="49">
        <v>0.5</v>
      </c>
      <c r="R212" s="49">
        <v>1.8</v>
      </c>
      <c r="S212" s="49">
        <v>1.1000000000000001</v>
      </c>
      <c r="T212" s="49">
        <v>1</v>
      </c>
      <c r="U212" s="49">
        <v>1</v>
      </c>
      <c r="V212" s="49">
        <v>1</v>
      </c>
      <c r="W212" s="78">
        <f t="shared" si="3"/>
        <v>3056.72</v>
      </c>
      <c r="X212" s="4">
        <v>8</v>
      </c>
      <c r="Y212" s="4">
        <v>3</v>
      </c>
    </row>
    <row r="213" spans="1:25">
      <c r="A213" s="23">
        <v>211</v>
      </c>
      <c r="B213" s="73" t="s">
        <v>315</v>
      </c>
      <c r="C213" s="73" t="s">
        <v>88</v>
      </c>
      <c r="D213" s="24">
        <v>665</v>
      </c>
      <c r="E213" s="73" t="s">
        <v>201</v>
      </c>
      <c r="F213" s="74">
        <v>1999</v>
      </c>
      <c r="G213" s="74"/>
      <c r="H213" s="74"/>
      <c r="I213" s="74">
        <v>74</v>
      </c>
      <c r="J213" s="74"/>
      <c r="K213" s="74"/>
      <c r="L213" s="74"/>
      <c r="M213" s="93" t="s">
        <v>30</v>
      </c>
      <c r="N213" s="77">
        <v>41861</v>
      </c>
      <c r="O213" s="49">
        <v>2573</v>
      </c>
      <c r="P213" s="49">
        <v>1.2</v>
      </c>
      <c r="Q213" s="49">
        <v>0.5</v>
      </c>
      <c r="R213" s="49">
        <v>1.8</v>
      </c>
      <c r="S213" s="49">
        <v>1.1000000000000001</v>
      </c>
      <c r="T213" s="49">
        <v>1</v>
      </c>
      <c r="U213" s="49">
        <v>1</v>
      </c>
      <c r="V213" s="49">
        <v>1</v>
      </c>
      <c r="W213" s="78">
        <f t="shared" si="3"/>
        <v>3056.72</v>
      </c>
      <c r="X213" s="4">
        <v>8</v>
      </c>
      <c r="Y213" s="4">
        <v>3</v>
      </c>
    </row>
    <row r="214" spans="1:25">
      <c r="A214" s="23">
        <v>212</v>
      </c>
      <c r="B214" s="73" t="s">
        <v>208</v>
      </c>
      <c r="C214" s="73" t="s">
        <v>26</v>
      </c>
      <c r="D214" s="24" t="s">
        <v>361</v>
      </c>
      <c r="E214" s="73" t="s">
        <v>95</v>
      </c>
      <c r="F214" s="74">
        <v>1995</v>
      </c>
      <c r="G214" s="74"/>
      <c r="H214" s="75"/>
      <c r="I214" s="75"/>
      <c r="J214" s="75">
        <v>7500</v>
      </c>
      <c r="K214" s="75"/>
      <c r="L214" s="75"/>
      <c r="M214" s="92" t="s">
        <v>38</v>
      </c>
      <c r="N214" s="77">
        <v>41861</v>
      </c>
      <c r="O214" s="49">
        <v>3509</v>
      </c>
      <c r="P214" s="49">
        <v>1.2</v>
      </c>
      <c r="Q214" s="49">
        <v>0.75</v>
      </c>
      <c r="R214" s="49">
        <v>1.8</v>
      </c>
      <c r="S214" s="49">
        <v>1</v>
      </c>
      <c r="T214" s="49">
        <v>1</v>
      </c>
      <c r="U214" s="49">
        <v>1</v>
      </c>
      <c r="V214" s="49">
        <v>1</v>
      </c>
      <c r="W214" s="78">
        <f t="shared" si="3"/>
        <v>5684.58</v>
      </c>
      <c r="X214" s="4">
        <v>8</v>
      </c>
      <c r="Y214" s="4">
        <v>3</v>
      </c>
    </row>
    <row r="215" spans="1:25">
      <c r="A215" s="23">
        <v>213</v>
      </c>
      <c r="B215" s="73" t="s">
        <v>362</v>
      </c>
      <c r="C215" s="73" t="s">
        <v>26</v>
      </c>
      <c r="D215" s="24">
        <v>733</v>
      </c>
      <c r="E215" s="73" t="s">
        <v>95</v>
      </c>
      <c r="F215" s="74">
        <v>1994</v>
      </c>
      <c r="G215" s="74"/>
      <c r="H215" s="74"/>
      <c r="I215" s="74"/>
      <c r="J215" s="74">
        <v>7500</v>
      </c>
      <c r="K215" s="74"/>
      <c r="L215" s="74"/>
      <c r="M215" s="93" t="s">
        <v>38</v>
      </c>
      <c r="N215" s="77">
        <v>41861</v>
      </c>
      <c r="O215" s="49">
        <v>3509</v>
      </c>
      <c r="P215" s="49">
        <v>1.2</v>
      </c>
      <c r="Q215" s="49">
        <v>0.5</v>
      </c>
      <c r="R215" s="49">
        <v>1.8</v>
      </c>
      <c r="S215" s="49">
        <v>1</v>
      </c>
      <c r="T215" s="49">
        <v>1</v>
      </c>
      <c r="U215" s="49">
        <v>1</v>
      </c>
      <c r="V215" s="49">
        <v>1</v>
      </c>
      <c r="W215" s="78">
        <f t="shared" si="3"/>
        <v>3789.72</v>
      </c>
      <c r="X215" s="4">
        <v>8</v>
      </c>
      <c r="Y215" s="4">
        <v>3</v>
      </c>
    </row>
    <row r="216" spans="1:25">
      <c r="A216" s="23">
        <v>214</v>
      </c>
      <c r="B216" s="73" t="s">
        <v>165</v>
      </c>
      <c r="C216" s="73" t="s">
        <v>40</v>
      </c>
      <c r="D216" s="24">
        <v>736</v>
      </c>
      <c r="E216" s="73" t="s">
        <v>191</v>
      </c>
      <c r="F216" s="74">
        <v>1979</v>
      </c>
      <c r="G216" s="74"/>
      <c r="H216" s="74"/>
      <c r="I216" s="74"/>
      <c r="J216" s="74">
        <v>10185</v>
      </c>
      <c r="K216" s="74"/>
      <c r="L216" s="74"/>
      <c r="M216" s="93" t="s">
        <v>38</v>
      </c>
      <c r="N216" s="77">
        <v>41861</v>
      </c>
      <c r="O216" s="49">
        <v>3509</v>
      </c>
      <c r="P216" s="49">
        <v>1.2</v>
      </c>
      <c r="Q216" s="49">
        <v>0.5</v>
      </c>
      <c r="R216" s="49">
        <v>1.8</v>
      </c>
      <c r="S216" s="49">
        <v>1</v>
      </c>
      <c r="T216" s="49">
        <v>1</v>
      </c>
      <c r="U216" s="49">
        <v>1</v>
      </c>
      <c r="V216" s="49">
        <v>1</v>
      </c>
      <c r="W216" s="78">
        <f t="shared" si="3"/>
        <v>3789.72</v>
      </c>
      <c r="X216" s="4">
        <v>8</v>
      </c>
      <c r="Y216" s="4">
        <v>3</v>
      </c>
    </row>
    <row r="217" spans="1:25">
      <c r="A217" s="23">
        <v>215</v>
      </c>
      <c r="B217" s="73" t="s">
        <v>363</v>
      </c>
      <c r="C217" s="73" t="s">
        <v>43</v>
      </c>
      <c r="D217" s="24">
        <v>8103</v>
      </c>
      <c r="E217" s="73"/>
      <c r="F217" s="74">
        <v>1997</v>
      </c>
      <c r="G217" s="74"/>
      <c r="H217" s="74"/>
      <c r="I217" s="74"/>
      <c r="J217" s="74"/>
      <c r="K217" s="74"/>
      <c r="L217" s="74"/>
      <c r="M217" s="76" t="s">
        <v>44</v>
      </c>
      <c r="N217" s="77">
        <v>41861</v>
      </c>
      <c r="O217" s="49">
        <v>1124</v>
      </c>
      <c r="P217" s="49">
        <v>0.8</v>
      </c>
      <c r="Q217" s="49">
        <v>0.5</v>
      </c>
      <c r="R217" s="49">
        <v>1.8</v>
      </c>
      <c r="S217" s="49">
        <v>1</v>
      </c>
      <c r="T217" s="49">
        <v>1</v>
      </c>
      <c r="U217" s="49">
        <v>1</v>
      </c>
      <c r="V217" s="49">
        <v>1.24</v>
      </c>
      <c r="W217" s="78">
        <f t="shared" si="3"/>
        <v>1003.51</v>
      </c>
      <c r="X217" s="4">
        <v>8</v>
      </c>
      <c r="Y217" s="4">
        <v>3</v>
      </c>
    </row>
    <row r="218" spans="1:25">
      <c r="A218" s="23">
        <v>216</v>
      </c>
      <c r="B218" s="73" t="s">
        <v>364</v>
      </c>
      <c r="C218" s="73" t="s">
        <v>43</v>
      </c>
      <c r="D218" s="24">
        <v>8120</v>
      </c>
      <c r="E218" s="73"/>
      <c r="F218" s="74">
        <v>1990</v>
      </c>
      <c r="G218" s="74"/>
      <c r="H218" s="74"/>
      <c r="I218" s="74"/>
      <c r="J218" s="74"/>
      <c r="K218" s="74"/>
      <c r="L218" s="74"/>
      <c r="M218" s="76" t="s">
        <v>44</v>
      </c>
      <c r="N218" s="77">
        <v>41861</v>
      </c>
      <c r="O218" s="49">
        <v>1124</v>
      </c>
      <c r="P218" s="49">
        <v>0.8</v>
      </c>
      <c r="Q218" s="49">
        <v>0.5</v>
      </c>
      <c r="R218" s="49">
        <v>1.8</v>
      </c>
      <c r="S218" s="49">
        <v>1</v>
      </c>
      <c r="T218" s="49">
        <v>1</v>
      </c>
      <c r="U218" s="49">
        <v>1</v>
      </c>
      <c r="V218" s="49">
        <v>1.24</v>
      </c>
      <c r="W218" s="78">
        <f t="shared" si="3"/>
        <v>1003.51</v>
      </c>
      <c r="X218" s="4">
        <v>8</v>
      </c>
      <c r="Y218" s="4">
        <v>3</v>
      </c>
    </row>
    <row r="219" spans="1:25">
      <c r="A219" s="23">
        <v>217</v>
      </c>
      <c r="B219" s="73" t="s">
        <v>333</v>
      </c>
      <c r="C219" s="73" t="s">
        <v>43</v>
      </c>
      <c r="D219" s="24">
        <v>8125</v>
      </c>
      <c r="E219" s="73"/>
      <c r="F219" s="74">
        <v>1984</v>
      </c>
      <c r="G219" s="74"/>
      <c r="H219" s="74"/>
      <c r="I219" s="74"/>
      <c r="J219" s="74"/>
      <c r="K219" s="74"/>
      <c r="L219" s="74"/>
      <c r="M219" s="76" t="s">
        <v>44</v>
      </c>
      <c r="N219" s="77">
        <v>41861</v>
      </c>
      <c r="O219" s="49">
        <v>1124</v>
      </c>
      <c r="P219" s="49">
        <v>0.8</v>
      </c>
      <c r="Q219" s="49">
        <v>0.5</v>
      </c>
      <c r="R219" s="49">
        <v>1.8</v>
      </c>
      <c r="S219" s="49">
        <v>1</v>
      </c>
      <c r="T219" s="49">
        <v>1</v>
      </c>
      <c r="U219" s="49">
        <v>1</v>
      </c>
      <c r="V219" s="49">
        <v>1.24</v>
      </c>
      <c r="W219" s="78">
        <f t="shared" si="3"/>
        <v>1003.51</v>
      </c>
      <c r="X219" s="4">
        <v>8</v>
      </c>
      <c r="Y219" s="4">
        <v>3</v>
      </c>
    </row>
    <row r="220" spans="1:25">
      <c r="A220" s="23">
        <v>218</v>
      </c>
      <c r="B220" s="73" t="s">
        <v>365</v>
      </c>
      <c r="C220" s="73" t="s">
        <v>302</v>
      </c>
      <c r="D220" s="24">
        <v>8132</v>
      </c>
      <c r="E220" s="73"/>
      <c r="F220" s="74">
        <v>1991</v>
      </c>
      <c r="G220" s="74"/>
      <c r="H220" s="74"/>
      <c r="I220" s="74"/>
      <c r="J220" s="74"/>
      <c r="K220" s="74"/>
      <c r="L220" s="74"/>
      <c r="M220" s="76" t="s">
        <v>44</v>
      </c>
      <c r="N220" s="77">
        <v>41861</v>
      </c>
      <c r="O220" s="49">
        <v>1124</v>
      </c>
      <c r="P220" s="49">
        <v>0.8</v>
      </c>
      <c r="Q220" s="49">
        <v>0.55000000000000004</v>
      </c>
      <c r="R220" s="49">
        <v>1.8</v>
      </c>
      <c r="S220" s="49">
        <v>1</v>
      </c>
      <c r="T220" s="49">
        <v>1</v>
      </c>
      <c r="U220" s="49">
        <v>1</v>
      </c>
      <c r="V220" s="49">
        <v>1</v>
      </c>
      <c r="W220" s="78">
        <f t="shared" si="3"/>
        <v>890.21</v>
      </c>
      <c r="X220" s="4">
        <v>8</v>
      </c>
      <c r="Y220" s="4">
        <v>3</v>
      </c>
    </row>
    <row r="221" spans="1:25">
      <c r="A221" s="23">
        <v>219</v>
      </c>
      <c r="B221" s="73" t="s">
        <v>366</v>
      </c>
      <c r="C221" s="73" t="s">
        <v>43</v>
      </c>
      <c r="D221" s="24">
        <v>8134</v>
      </c>
      <c r="E221" s="73"/>
      <c r="F221" s="74">
        <v>1979</v>
      </c>
      <c r="G221" s="74"/>
      <c r="H221" s="74"/>
      <c r="I221" s="74"/>
      <c r="J221" s="74"/>
      <c r="K221" s="74"/>
      <c r="L221" s="74"/>
      <c r="M221" s="76" t="s">
        <v>44</v>
      </c>
      <c r="N221" s="77">
        <v>41861</v>
      </c>
      <c r="O221" s="49">
        <v>1124</v>
      </c>
      <c r="P221" s="49">
        <v>0.8</v>
      </c>
      <c r="Q221" s="49">
        <v>0.5</v>
      </c>
      <c r="R221" s="49">
        <v>1.8</v>
      </c>
      <c r="S221" s="49">
        <v>1</v>
      </c>
      <c r="T221" s="49">
        <v>1</v>
      </c>
      <c r="U221" s="49">
        <v>1</v>
      </c>
      <c r="V221" s="49">
        <v>1.24</v>
      </c>
      <c r="W221" s="78">
        <f t="shared" si="3"/>
        <v>1003.51</v>
      </c>
      <c r="X221" s="4">
        <v>8</v>
      </c>
      <c r="Y221" s="4">
        <v>3</v>
      </c>
    </row>
    <row r="222" spans="1:25">
      <c r="A222" s="23">
        <v>220</v>
      </c>
      <c r="B222" s="73" t="s">
        <v>367</v>
      </c>
      <c r="C222" s="73" t="s">
        <v>43</v>
      </c>
      <c r="D222" s="24">
        <v>8141</v>
      </c>
      <c r="E222" s="73"/>
      <c r="F222" s="74">
        <v>1987</v>
      </c>
      <c r="G222" s="74"/>
      <c r="H222" s="74"/>
      <c r="I222" s="74"/>
      <c r="J222" s="74"/>
      <c r="K222" s="74"/>
      <c r="L222" s="74"/>
      <c r="M222" s="76" t="s">
        <v>44</v>
      </c>
      <c r="N222" s="77">
        <v>41861</v>
      </c>
      <c r="O222" s="49">
        <v>1124</v>
      </c>
      <c r="P222" s="49">
        <v>0.8</v>
      </c>
      <c r="Q222" s="49">
        <v>0.5</v>
      </c>
      <c r="R222" s="49">
        <v>1.8</v>
      </c>
      <c r="S222" s="49">
        <v>1</v>
      </c>
      <c r="T222" s="49">
        <v>1</v>
      </c>
      <c r="U222" s="49">
        <v>1</v>
      </c>
      <c r="V222" s="49">
        <v>1.24</v>
      </c>
      <c r="W222" s="78">
        <f t="shared" si="3"/>
        <v>1003.51</v>
      </c>
      <c r="X222" s="4">
        <v>8</v>
      </c>
      <c r="Y222" s="4">
        <v>3</v>
      </c>
    </row>
    <row r="223" spans="1:25">
      <c r="A223" s="23">
        <v>221</v>
      </c>
      <c r="B223" s="73" t="s">
        <v>363</v>
      </c>
      <c r="C223" s="73" t="s">
        <v>43</v>
      </c>
      <c r="D223" s="24">
        <v>8142</v>
      </c>
      <c r="E223" s="73"/>
      <c r="F223" s="74">
        <v>1997</v>
      </c>
      <c r="G223" s="74"/>
      <c r="H223" s="74"/>
      <c r="I223" s="74"/>
      <c r="J223" s="74"/>
      <c r="K223" s="74"/>
      <c r="L223" s="74"/>
      <c r="M223" s="76" t="s">
        <v>44</v>
      </c>
      <c r="N223" s="77">
        <v>41861</v>
      </c>
      <c r="O223" s="49">
        <v>1124</v>
      </c>
      <c r="P223" s="49">
        <v>0.8</v>
      </c>
      <c r="Q223" s="49">
        <v>0.5</v>
      </c>
      <c r="R223" s="49">
        <v>1.8</v>
      </c>
      <c r="S223" s="49">
        <v>1</v>
      </c>
      <c r="T223" s="49">
        <v>1</v>
      </c>
      <c r="U223" s="49">
        <v>1</v>
      </c>
      <c r="V223" s="49">
        <v>1.24</v>
      </c>
      <c r="W223" s="78">
        <f t="shared" si="3"/>
        <v>1003.51</v>
      </c>
      <c r="X223" s="4">
        <v>8</v>
      </c>
      <c r="Y223" s="4">
        <v>3</v>
      </c>
    </row>
    <row r="224" spans="1:25">
      <c r="A224" s="23">
        <v>222</v>
      </c>
      <c r="B224" s="73" t="s">
        <v>153</v>
      </c>
      <c r="C224" s="73" t="s">
        <v>43</v>
      </c>
      <c r="D224" s="24">
        <v>8150</v>
      </c>
      <c r="E224" s="73"/>
      <c r="F224" s="74">
        <v>1995</v>
      </c>
      <c r="G224" s="74"/>
      <c r="H224" s="74"/>
      <c r="I224" s="74"/>
      <c r="J224" s="74"/>
      <c r="K224" s="74"/>
      <c r="L224" s="74"/>
      <c r="M224" s="76" t="s">
        <v>44</v>
      </c>
      <c r="N224" s="77">
        <v>41861</v>
      </c>
      <c r="O224" s="49">
        <v>1124</v>
      </c>
      <c r="P224" s="49">
        <v>0.8</v>
      </c>
      <c r="Q224" s="49">
        <v>0.5</v>
      </c>
      <c r="R224" s="49">
        <v>1.8</v>
      </c>
      <c r="S224" s="49">
        <v>1</v>
      </c>
      <c r="T224" s="49">
        <v>1</v>
      </c>
      <c r="U224" s="49">
        <v>1</v>
      </c>
      <c r="V224" s="49">
        <v>1</v>
      </c>
      <c r="W224" s="78">
        <f t="shared" si="3"/>
        <v>809.28</v>
      </c>
      <c r="X224" s="4">
        <v>8</v>
      </c>
      <c r="Y224" s="4">
        <v>3</v>
      </c>
    </row>
    <row r="225" spans="1:28">
      <c r="A225" s="23">
        <v>223</v>
      </c>
      <c r="B225" s="73" t="s">
        <v>368</v>
      </c>
      <c r="C225" s="73" t="s">
        <v>43</v>
      </c>
      <c r="D225" s="24">
        <v>8161</v>
      </c>
      <c r="E225" s="73"/>
      <c r="F225" s="74">
        <v>1994</v>
      </c>
      <c r="G225" s="74"/>
      <c r="H225" s="74"/>
      <c r="I225" s="74"/>
      <c r="J225" s="74"/>
      <c r="K225" s="74"/>
      <c r="L225" s="74"/>
      <c r="M225" s="76" t="s">
        <v>44</v>
      </c>
      <c r="N225" s="77">
        <v>41861</v>
      </c>
      <c r="O225" s="49">
        <v>1124</v>
      </c>
      <c r="P225" s="49">
        <v>0.8</v>
      </c>
      <c r="Q225" s="49">
        <v>0.5</v>
      </c>
      <c r="R225" s="49">
        <v>1.8</v>
      </c>
      <c r="S225" s="49">
        <v>1</v>
      </c>
      <c r="T225" s="49">
        <v>1</v>
      </c>
      <c r="U225" s="49">
        <v>1</v>
      </c>
      <c r="V225" s="49">
        <v>1</v>
      </c>
      <c r="W225" s="78">
        <f t="shared" si="3"/>
        <v>809.28</v>
      </c>
      <c r="X225" s="4">
        <v>8</v>
      </c>
      <c r="Y225" s="4">
        <v>3</v>
      </c>
    </row>
    <row r="226" spans="1:28">
      <c r="A226" s="23">
        <v>224</v>
      </c>
      <c r="B226" s="73" t="s">
        <v>369</v>
      </c>
      <c r="C226" s="73" t="s">
        <v>30</v>
      </c>
      <c r="D226" s="24">
        <v>819</v>
      </c>
      <c r="E226" s="73" t="s">
        <v>201</v>
      </c>
      <c r="F226" s="74">
        <v>1993</v>
      </c>
      <c r="G226" s="74"/>
      <c r="H226" s="74"/>
      <c r="I226" s="74"/>
      <c r="J226" s="74">
        <v>10400</v>
      </c>
      <c r="K226" s="74"/>
      <c r="L226" s="74"/>
      <c r="M226" s="93" t="s">
        <v>38</v>
      </c>
      <c r="N226" s="77">
        <v>41861</v>
      </c>
      <c r="O226" s="49">
        <v>3509</v>
      </c>
      <c r="P226" s="49">
        <v>1.2</v>
      </c>
      <c r="Q226" s="49">
        <v>0.5</v>
      </c>
      <c r="R226" s="49">
        <v>1.8</v>
      </c>
      <c r="S226" s="49">
        <v>1</v>
      </c>
      <c r="T226" s="49">
        <v>1</v>
      </c>
      <c r="U226" s="49">
        <v>1</v>
      </c>
      <c r="V226" s="49">
        <v>1</v>
      </c>
      <c r="W226" s="78">
        <f t="shared" si="3"/>
        <v>3789.72</v>
      </c>
      <c r="X226" s="4">
        <v>8</v>
      </c>
      <c r="Y226" s="4">
        <v>3</v>
      </c>
    </row>
    <row r="227" spans="1:28">
      <c r="A227" s="23">
        <v>225</v>
      </c>
      <c r="B227" s="73" t="s">
        <v>370</v>
      </c>
      <c r="C227" s="73" t="s">
        <v>43</v>
      </c>
      <c r="D227" s="24">
        <v>8194</v>
      </c>
      <c r="E227" s="73"/>
      <c r="F227" s="74">
        <v>2002</v>
      </c>
      <c r="G227" s="74"/>
      <c r="H227" s="74"/>
      <c r="I227" s="74"/>
      <c r="J227" s="74"/>
      <c r="K227" s="74"/>
      <c r="L227" s="74"/>
      <c r="M227" s="76" t="s">
        <v>44</v>
      </c>
      <c r="N227" s="77">
        <v>41861</v>
      </c>
      <c r="O227" s="49">
        <v>1124</v>
      </c>
      <c r="P227" s="49">
        <v>0.8</v>
      </c>
      <c r="Q227" s="49">
        <v>0.5</v>
      </c>
      <c r="R227" s="49">
        <v>1.8</v>
      </c>
      <c r="S227" s="49">
        <v>1</v>
      </c>
      <c r="T227" s="49">
        <v>1</v>
      </c>
      <c r="U227" s="49">
        <v>1</v>
      </c>
      <c r="V227" s="49">
        <v>1.24</v>
      </c>
      <c r="W227" s="78">
        <f t="shared" si="3"/>
        <v>1003.51</v>
      </c>
      <c r="X227" s="4">
        <v>8</v>
      </c>
      <c r="Y227" s="4">
        <v>3</v>
      </c>
    </row>
    <row r="228" spans="1:28">
      <c r="A228" s="23">
        <v>226</v>
      </c>
      <c r="B228" s="73" t="s">
        <v>68</v>
      </c>
      <c r="C228" s="73" t="s">
        <v>30</v>
      </c>
      <c r="D228" s="24">
        <v>821</v>
      </c>
      <c r="E228" s="73" t="s">
        <v>201</v>
      </c>
      <c r="F228" s="74">
        <v>1992</v>
      </c>
      <c r="G228" s="74"/>
      <c r="H228" s="74"/>
      <c r="I228" s="74"/>
      <c r="J228" s="74">
        <v>3440</v>
      </c>
      <c r="K228" s="74"/>
      <c r="L228" s="74"/>
      <c r="M228" s="93" t="s">
        <v>38</v>
      </c>
      <c r="N228" s="77">
        <v>41861</v>
      </c>
      <c r="O228" s="49">
        <v>3509</v>
      </c>
      <c r="P228" s="49">
        <v>1.2</v>
      </c>
      <c r="Q228" s="49">
        <v>0.7</v>
      </c>
      <c r="R228" s="49">
        <v>1.8</v>
      </c>
      <c r="S228" s="49">
        <v>1</v>
      </c>
      <c r="T228" s="49">
        <v>1</v>
      </c>
      <c r="U228" s="49">
        <v>1</v>
      </c>
      <c r="V228" s="49">
        <v>1</v>
      </c>
      <c r="W228" s="78">
        <f t="shared" si="3"/>
        <v>5305.61</v>
      </c>
      <c r="X228" s="4">
        <v>8</v>
      </c>
      <c r="Y228" s="4">
        <v>3</v>
      </c>
    </row>
    <row r="229" spans="1:28">
      <c r="A229" s="23">
        <v>227</v>
      </c>
      <c r="B229" s="73" t="s">
        <v>91</v>
      </c>
      <c r="C229" s="73" t="s">
        <v>51</v>
      </c>
      <c r="D229" s="24">
        <v>824</v>
      </c>
      <c r="E229" s="73" t="s">
        <v>95</v>
      </c>
      <c r="F229" s="74">
        <v>2003</v>
      </c>
      <c r="G229" s="74"/>
      <c r="H229" s="74"/>
      <c r="I229" s="74"/>
      <c r="J229" s="74">
        <v>7600</v>
      </c>
      <c r="K229" s="74"/>
      <c r="L229" s="74"/>
      <c r="M229" s="93" t="s">
        <v>38</v>
      </c>
      <c r="N229" s="77">
        <v>41861</v>
      </c>
      <c r="O229" s="49">
        <v>3509</v>
      </c>
      <c r="P229" s="49">
        <v>1.2</v>
      </c>
      <c r="Q229" s="49">
        <v>0.5</v>
      </c>
      <c r="R229" s="49">
        <v>1.8</v>
      </c>
      <c r="S229" s="49">
        <v>1</v>
      </c>
      <c r="T229" s="49">
        <v>1</v>
      </c>
      <c r="U229" s="49">
        <v>1</v>
      </c>
      <c r="V229" s="49">
        <v>1</v>
      </c>
      <c r="W229" s="78">
        <f t="shared" si="3"/>
        <v>3789.72</v>
      </c>
      <c r="X229" s="4">
        <v>8</v>
      </c>
      <c r="Y229" s="4">
        <v>3</v>
      </c>
    </row>
    <row r="230" spans="1:28">
      <c r="A230" s="23">
        <v>228</v>
      </c>
      <c r="B230" s="73" t="s">
        <v>315</v>
      </c>
      <c r="C230" s="73" t="s">
        <v>26</v>
      </c>
      <c r="D230" s="24">
        <v>830</v>
      </c>
      <c r="E230" s="73" t="s">
        <v>191</v>
      </c>
      <c r="F230" s="74">
        <v>1998</v>
      </c>
      <c r="G230" s="74"/>
      <c r="H230" s="74"/>
      <c r="I230" s="74">
        <v>76</v>
      </c>
      <c r="J230" s="74"/>
      <c r="K230" s="74"/>
      <c r="L230" s="74"/>
      <c r="M230" s="93" t="s">
        <v>30</v>
      </c>
      <c r="N230" s="77">
        <v>41861</v>
      </c>
      <c r="O230" s="49">
        <v>2573</v>
      </c>
      <c r="P230" s="49">
        <v>1.2</v>
      </c>
      <c r="Q230" s="49">
        <v>0.6</v>
      </c>
      <c r="R230" s="49">
        <v>1.8</v>
      </c>
      <c r="S230" s="49">
        <v>1.1000000000000001</v>
      </c>
      <c r="T230" s="49">
        <v>1</v>
      </c>
      <c r="U230" s="49">
        <v>1</v>
      </c>
      <c r="V230" s="49">
        <v>1</v>
      </c>
      <c r="W230" s="78">
        <f t="shared" si="3"/>
        <v>3668.07</v>
      </c>
      <c r="X230" s="4">
        <v>8</v>
      </c>
      <c r="Y230" s="4">
        <v>3</v>
      </c>
    </row>
    <row r="231" spans="1:28">
      <c r="A231" s="23">
        <v>229</v>
      </c>
      <c r="B231" s="73" t="s">
        <v>74</v>
      </c>
      <c r="C231" s="73" t="s">
        <v>55</v>
      </c>
      <c r="D231" s="24">
        <v>842</v>
      </c>
      <c r="E231" s="73" t="s">
        <v>167</v>
      </c>
      <c r="F231" s="74">
        <v>2000</v>
      </c>
      <c r="G231" s="74"/>
      <c r="H231" s="74"/>
      <c r="I231" s="74">
        <v>84</v>
      </c>
      <c r="J231" s="74"/>
      <c r="K231" s="74"/>
      <c r="L231" s="74"/>
      <c r="M231" s="92" t="s">
        <v>30</v>
      </c>
      <c r="N231" s="77">
        <v>41861</v>
      </c>
      <c r="O231" s="49">
        <v>2573</v>
      </c>
      <c r="P231" s="49">
        <v>1.2</v>
      </c>
      <c r="Q231" s="49">
        <v>0.5</v>
      </c>
      <c r="R231" s="49">
        <v>1.8</v>
      </c>
      <c r="S231" s="49">
        <v>1.1000000000000001</v>
      </c>
      <c r="T231" s="49">
        <v>1</v>
      </c>
      <c r="U231" s="49">
        <v>1</v>
      </c>
      <c r="V231" s="49">
        <v>1</v>
      </c>
      <c r="W231" s="78">
        <f t="shared" si="3"/>
        <v>3056.72</v>
      </c>
      <c r="X231" s="4">
        <v>8</v>
      </c>
      <c r="Y231" s="4">
        <v>3</v>
      </c>
    </row>
    <row r="232" spans="1:28">
      <c r="A232" s="23">
        <v>230</v>
      </c>
      <c r="B232" s="73" t="s">
        <v>202</v>
      </c>
      <c r="C232" s="73" t="s">
        <v>221</v>
      </c>
      <c r="D232" s="24">
        <v>927</v>
      </c>
      <c r="E232" s="73" t="s">
        <v>191</v>
      </c>
      <c r="F232" s="74">
        <v>1987</v>
      </c>
      <c r="G232" s="74"/>
      <c r="H232" s="74"/>
      <c r="I232" s="74"/>
      <c r="J232" s="74">
        <v>7850</v>
      </c>
      <c r="K232" s="74"/>
      <c r="L232" s="74"/>
      <c r="M232" s="93" t="s">
        <v>38</v>
      </c>
      <c r="N232" s="77">
        <v>41861</v>
      </c>
      <c r="O232" s="49">
        <v>3509</v>
      </c>
      <c r="P232" s="49">
        <v>1.2</v>
      </c>
      <c r="Q232" s="49">
        <v>0.5</v>
      </c>
      <c r="R232" s="49">
        <v>1.8</v>
      </c>
      <c r="S232" s="49">
        <v>1</v>
      </c>
      <c r="T232" s="49">
        <v>1</v>
      </c>
      <c r="U232" s="49">
        <v>1</v>
      </c>
      <c r="V232" s="49">
        <v>1.4</v>
      </c>
      <c r="W232" s="78">
        <f t="shared" si="3"/>
        <v>5305.61</v>
      </c>
      <c r="X232" s="4">
        <v>8</v>
      </c>
      <c r="Y232" s="4">
        <v>3</v>
      </c>
    </row>
    <row r="233" spans="1:28">
      <c r="A233" s="23">
        <v>231</v>
      </c>
      <c r="B233" s="73" t="s">
        <v>371</v>
      </c>
      <c r="C233" s="73" t="s">
        <v>30</v>
      </c>
      <c r="D233" s="24">
        <v>629</v>
      </c>
      <c r="E233" s="73" t="s">
        <v>372</v>
      </c>
      <c r="F233" s="74">
        <v>2011</v>
      </c>
      <c r="G233" s="74"/>
      <c r="H233" s="74"/>
      <c r="I233" s="74"/>
      <c r="J233" s="74"/>
      <c r="K233" s="74"/>
      <c r="L233" s="74">
        <v>23</v>
      </c>
      <c r="M233" s="93" t="s">
        <v>57</v>
      </c>
      <c r="N233" s="77">
        <v>41911</v>
      </c>
      <c r="O233" s="49">
        <v>3509</v>
      </c>
      <c r="P233" s="49">
        <v>1.2</v>
      </c>
      <c r="Q233" s="49">
        <v>0.95</v>
      </c>
      <c r="R233" s="49">
        <v>1.8</v>
      </c>
      <c r="S233" s="49">
        <v>1</v>
      </c>
      <c r="T233" s="49">
        <v>1</v>
      </c>
      <c r="U233" s="49">
        <v>1</v>
      </c>
      <c r="V233" s="49">
        <v>1</v>
      </c>
      <c r="W233" s="78">
        <f t="shared" si="3"/>
        <v>7200.47</v>
      </c>
      <c r="X233" s="4">
        <v>9</v>
      </c>
      <c r="Y233" s="4">
        <v>3</v>
      </c>
    </row>
    <row r="234" spans="1:28">
      <c r="A234" s="23">
        <v>232</v>
      </c>
      <c r="B234" s="73" t="s">
        <v>371</v>
      </c>
      <c r="C234" s="73" t="s">
        <v>30</v>
      </c>
      <c r="D234" s="24">
        <v>630</v>
      </c>
      <c r="E234" s="73" t="s">
        <v>372</v>
      </c>
      <c r="F234" s="74">
        <v>2011</v>
      </c>
      <c r="G234" s="74"/>
      <c r="H234" s="74"/>
      <c r="I234" s="74"/>
      <c r="J234" s="74"/>
      <c r="K234" s="74"/>
      <c r="L234" s="74">
        <v>23</v>
      </c>
      <c r="M234" s="93" t="s">
        <v>57</v>
      </c>
      <c r="N234" s="77">
        <v>41862</v>
      </c>
      <c r="O234" s="49">
        <v>3509</v>
      </c>
      <c r="P234" s="49">
        <v>1.2</v>
      </c>
      <c r="Q234" s="49">
        <v>0.95</v>
      </c>
      <c r="R234" s="49">
        <v>1.8</v>
      </c>
      <c r="S234" s="49">
        <v>1</v>
      </c>
      <c r="T234" s="49">
        <v>1</v>
      </c>
      <c r="U234" s="49">
        <v>1</v>
      </c>
      <c r="V234" s="49">
        <v>1</v>
      </c>
      <c r="W234" s="78">
        <f t="shared" si="3"/>
        <v>7200.47</v>
      </c>
      <c r="X234" s="4">
        <v>8</v>
      </c>
      <c r="Y234" s="4">
        <v>3</v>
      </c>
    </row>
    <row r="235" spans="1:28">
      <c r="A235" s="165">
        <v>233</v>
      </c>
      <c r="B235" s="166" t="s">
        <v>373</v>
      </c>
      <c r="C235" s="166" t="s">
        <v>115</v>
      </c>
      <c r="D235" s="167">
        <v>3213</v>
      </c>
      <c r="E235" s="166"/>
      <c r="F235" s="168">
        <v>2011</v>
      </c>
      <c r="G235" s="168"/>
      <c r="H235" s="168"/>
      <c r="I235" s="168"/>
      <c r="J235" s="168"/>
      <c r="K235" s="168"/>
      <c r="L235" s="168"/>
      <c r="M235" s="170" t="s">
        <v>44</v>
      </c>
      <c r="N235" s="171">
        <v>42530</v>
      </c>
      <c r="O235" s="172">
        <v>1124</v>
      </c>
      <c r="P235" s="172">
        <v>0.8</v>
      </c>
      <c r="Q235" s="172">
        <v>0.95</v>
      </c>
      <c r="R235" s="172">
        <v>1.8</v>
      </c>
      <c r="S235" s="172">
        <v>1</v>
      </c>
      <c r="T235" s="172">
        <v>1</v>
      </c>
      <c r="U235" s="172">
        <v>1</v>
      </c>
      <c r="V235" s="172">
        <v>1</v>
      </c>
      <c r="W235" s="173">
        <f>O235*P235*Q235*R235*S235*T235*U235*V235</f>
        <v>1537.6320000000001</v>
      </c>
      <c r="X235" s="174">
        <v>6</v>
      </c>
      <c r="Y235" s="174">
        <v>2</v>
      </c>
      <c r="Z235" s="250"/>
      <c r="AB235" s="1">
        <v>1</v>
      </c>
    </row>
    <row r="236" spans="1:28">
      <c r="A236" s="165">
        <v>234</v>
      </c>
      <c r="B236" s="166" t="s">
        <v>374</v>
      </c>
      <c r="C236" s="166" t="s">
        <v>115</v>
      </c>
      <c r="D236" s="167">
        <v>3212</v>
      </c>
      <c r="E236" s="166"/>
      <c r="F236" s="168">
        <v>2011</v>
      </c>
      <c r="G236" s="168"/>
      <c r="H236" s="168"/>
      <c r="I236" s="168"/>
      <c r="J236" s="168"/>
      <c r="K236" s="168"/>
      <c r="L236" s="168"/>
      <c r="M236" s="170" t="s">
        <v>44</v>
      </c>
      <c r="N236" s="171">
        <v>41862</v>
      </c>
      <c r="O236" s="172">
        <v>1124</v>
      </c>
      <c r="P236" s="172">
        <v>0.8</v>
      </c>
      <c r="Q236" s="172">
        <v>0.8</v>
      </c>
      <c r="R236" s="172">
        <v>1.8</v>
      </c>
      <c r="S236" s="172">
        <v>1</v>
      </c>
      <c r="T236" s="172">
        <v>1</v>
      </c>
      <c r="U236" s="172">
        <v>1</v>
      </c>
      <c r="V236" s="172">
        <v>1</v>
      </c>
      <c r="W236" s="173">
        <f t="shared" si="3"/>
        <v>1294.8499999999999</v>
      </c>
      <c r="X236" s="174">
        <v>8</v>
      </c>
      <c r="Y236" s="174">
        <v>3</v>
      </c>
      <c r="Z236" s="250"/>
      <c r="AB236" s="1">
        <v>1</v>
      </c>
    </row>
    <row r="237" spans="1:28">
      <c r="A237" s="23">
        <v>235</v>
      </c>
      <c r="B237" s="73" t="s">
        <v>42</v>
      </c>
      <c r="C237" s="73" t="s">
        <v>43</v>
      </c>
      <c r="D237" s="27" t="s">
        <v>375</v>
      </c>
      <c r="E237" s="73"/>
      <c r="F237" s="74">
        <v>1989</v>
      </c>
      <c r="G237" s="74"/>
      <c r="H237" s="74"/>
      <c r="I237" s="74"/>
      <c r="J237" s="74"/>
      <c r="K237" s="74"/>
      <c r="L237" s="74"/>
      <c r="M237" s="76" t="s">
        <v>44</v>
      </c>
      <c r="N237" s="77">
        <v>41868</v>
      </c>
      <c r="O237" s="49">
        <v>1124</v>
      </c>
      <c r="P237" s="49">
        <v>0.8</v>
      </c>
      <c r="Q237" s="49">
        <v>0.5</v>
      </c>
      <c r="R237" s="49">
        <v>1.8</v>
      </c>
      <c r="S237" s="49">
        <v>1</v>
      </c>
      <c r="T237" s="49">
        <v>1</v>
      </c>
      <c r="U237" s="49">
        <v>1</v>
      </c>
      <c r="V237" s="49">
        <v>1.24</v>
      </c>
      <c r="W237" s="78">
        <f t="shared" si="3"/>
        <v>1003.51</v>
      </c>
      <c r="X237" s="4">
        <v>8</v>
      </c>
      <c r="Y237" s="4">
        <v>3</v>
      </c>
    </row>
    <row r="238" spans="1:28">
      <c r="A238" s="23">
        <v>236</v>
      </c>
      <c r="B238" s="73" t="s">
        <v>376</v>
      </c>
      <c r="C238" s="73" t="s">
        <v>43</v>
      </c>
      <c r="D238" s="27" t="s">
        <v>377</v>
      </c>
      <c r="E238" s="73"/>
      <c r="F238" s="74">
        <v>1994</v>
      </c>
      <c r="G238" s="74"/>
      <c r="H238" s="74"/>
      <c r="I238" s="74"/>
      <c r="J238" s="74"/>
      <c r="K238" s="74"/>
      <c r="L238" s="74"/>
      <c r="M238" s="76" t="s">
        <v>44</v>
      </c>
      <c r="N238" s="77">
        <v>41868</v>
      </c>
      <c r="O238" s="49">
        <v>1124</v>
      </c>
      <c r="P238" s="49">
        <v>0.8</v>
      </c>
      <c r="Q238" s="49">
        <v>0.5</v>
      </c>
      <c r="R238" s="49">
        <v>1.8</v>
      </c>
      <c r="S238" s="49">
        <v>1</v>
      </c>
      <c r="T238" s="49">
        <v>1</v>
      </c>
      <c r="U238" s="49">
        <v>1</v>
      </c>
      <c r="V238" s="49">
        <v>1</v>
      </c>
      <c r="W238" s="78">
        <f t="shared" si="3"/>
        <v>809.28</v>
      </c>
      <c r="X238" s="4">
        <v>8</v>
      </c>
      <c r="Y238" s="4">
        <v>3</v>
      </c>
    </row>
    <row r="239" spans="1:28">
      <c r="A239" s="23">
        <v>237</v>
      </c>
      <c r="B239" s="73" t="s">
        <v>378</v>
      </c>
      <c r="C239" s="73" t="s">
        <v>51</v>
      </c>
      <c r="D239" s="24">
        <v>127</v>
      </c>
      <c r="E239" s="73" t="s">
        <v>251</v>
      </c>
      <c r="F239" s="74">
        <v>1990</v>
      </c>
      <c r="G239" s="74"/>
      <c r="H239" s="74"/>
      <c r="I239" s="74"/>
      <c r="J239" s="74">
        <v>10400</v>
      </c>
      <c r="K239" s="74"/>
      <c r="L239" s="74"/>
      <c r="M239" s="93" t="s">
        <v>38</v>
      </c>
      <c r="N239" s="77">
        <v>41868</v>
      </c>
      <c r="O239" s="49">
        <v>3509</v>
      </c>
      <c r="P239" s="49">
        <v>1.2</v>
      </c>
      <c r="Q239" s="49">
        <v>0.5</v>
      </c>
      <c r="R239" s="49">
        <v>1.8</v>
      </c>
      <c r="S239" s="49">
        <v>1</v>
      </c>
      <c r="T239" s="49">
        <v>1</v>
      </c>
      <c r="U239" s="49">
        <v>1</v>
      </c>
      <c r="V239" s="49">
        <v>1</v>
      </c>
      <c r="W239" s="78">
        <f t="shared" si="3"/>
        <v>3789.72</v>
      </c>
      <c r="X239" s="4">
        <v>8</v>
      </c>
      <c r="Y239" s="4">
        <v>3</v>
      </c>
    </row>
    <row r="240" spans="1:28">
      <c r="A240" s="23">
        <v>238</v>
      </c>
      <c r="B240" s="73" t="s">
        <v>206</v>
      </c>
      <c r="C240" s="73" t="s">
        <v>30</v>
      </c>
      <c r="D240" s="24">
        <v>235</v>
      </c>
      <c r="E240" s="73" t="s">
        <v>167</v>
      </c>
      <c r="F240" s="74">
        <v>1993</v>
      </c>
      <c r="G240" s="74"/>
      <c r="H240" s="74"/>
      <c r="I240" s="74"/>
      <c r="J240" s="74">
        <v>11025</v>
      </c>
      <c r="K240" s="74"/>
      <c r="L240" s="74"/>
      <c r="M240" s="93" t="s">
        <v>38</v>
      </c>
      <c r="N240" s="77">
        <v>41868</v>
      </c>
      <c r="O240" s="49">
        <v>3509</v>
      </c>
      <c r="P240" s="49">
        <v>1.2</v>
      </c>
      <c r="Q240" s="49">
        <v>0.5</v>
      </c>
      <c r="R240" s="49">
        <v>1.8</v>
      </c>
      <c r="S240" s="49">
        <v>1</v>
      </c>
      <c r="T240" s="49">
        <v>1</v>
      </c>
      <c r="U240" s="49">
        <v>1</v>
      </c>
      <c r="V240" s="49">
        <v>1</v>
      </c>
      <c r="W240" s="78">
        <f t="shared" si="3"/>
        <v>3789.72</v>
      </c>
      <c r="X240" s="4">
        <v>8</v>
      </c>
      <c r="Y240" s="4">
        <v>3</v>
      </c>
    </row>
    <row r="241" spans="1:25">
      <c r="A241" s="23">
        <v>239</v>
      </c>
      <c r="B241" s="73" t="s">
        <v>379</v>
      </c>
      <c r="C241" s="73" t="s">
        <v>30</v>
      </c>
      <c r="D241" s="24">
        <v>237</v>
      </c>
      <c r="E241" s="73" t="s">
        <v>167</v>
      </c>
      <c r="F241" s="74">
        <v>1991</v>
      </c>
      <c r="G241" s="74"/>
      <c r="H241" s="74"/>
      <c r="I241" s="74"/>
      <c r="J241" s="74">
        <v>8025</v>
      </c>
      <c r="K241" s="74"/>
      <c r="L241" s="74"/>
      <c r="M241" s="93" t="s">
        <v>38</v>
      </c>
      <c r="N241" s="77">
        <v>41868</v>
      </c>
      <c r="O241" s="49">
        <v>3509</v>
      </c>
      <c r="P241" s="49">
        <v>1.2</v>
      </c>
      <c r="Q241" s="49">
        <v>0.5</v>
      </c>
      <c r="R241" s="49">
        <v>1.8</v>
      </c>
      <c r="S241" s="49">
        <v>1</v>
      </c>
      <c r="T241" s="49">
        <v>1</v>
      </c>
      <c r="U241" s="49">
        <v>1</v>
      </c>
      <c r="V241" s="49">
        <v>1</v>
      </c>
      <c r="W241" s="78">
        <f t="shared" si="3"/>
        <v>3789.72</v>
      </c>
      <c r="X241" s="4">
        <v>8</v>
      </c>
      <c r="Y241" s="4">
        <v>3</v>
      </c>
    </row>
    <row r="242" spans="1:25">
      <c r="A242" s="23">
        <v>240</v>
      </c>
      <c r="B242" s="73" t="s">
        <v>229</v>
      </c>
      <c r="C242" s="73" t="s">
        <v>221</v>
      </c>
      <c r="D242" s="24">
        <v>267</v>
      </c>
      <c r="E242" s="73" t="s">
        <v>350</v>
      </c>
      <c r="F242" s="74">
        <v>1995</v>
      </c>
      <c r="G242" s="74"/>
      <c r="H242" s="74"/>
      <c r="I242" s="74"/>
      <c r="J242" s="74">
        <v>5770</v>
      </c>
      <c r="K242" s="74"/>
      <c r="L242" s="74"/>
      <c r="M242" s="93" t="s">
        <v>38</v>
      </c>
      <c r="N242" s="77">
        <v>41868</v>
      </c>
      <c r="O242" s="49">
        <v>3509</v>
      </c>
      <c r="P242" s="49">
        <v>1.2</v>
      </c>
      <c r="Q242" s="49">
        <v>0.5</v>
      </c>
      <c r="R242" s="49">
        <v>1.8</v>
      </c>
      <c r="S242" s="49">
        <v>1</v>
      </c>
      <c r="T242" s="49">
        <v>1</v>
      </c>
      <c r="U242" s="49">
        <v>1</v>
      </c>
      <c r="V242" s="49">
        <v>1</v>
      </c>
      <c r="W242" s="78">
        <f t="shared" si="3"/>
        <v>3789.72</v>
      </c>
      <c r="X242" s="4">
        <v>8</v>
      </c>
      <c r="Y242" s="4">
        <v>3</v>
      </c>
    </row>
    <row r="243" spans="1:25">
      <c r="A243" s="23">
        <v>241</v>
      </c>
      <c r="B243" s="73" t="s">
        <v>380</v>
      </c>
      <c r="C243" s="73" t="s">
        <v>88</v>
      </c>
      <c r="D243" s="24">
        <v>294</v>
      </c>
      <c r="E243" s="73" t="s">
        <v>251</v>
      </c>
      <c r="F243" s="74">
        <v>1968</v>
      </c>
      <c r="G243" s="74"/>
      <c r="H243" s="74"/>
      <c r="I243" s="74"/>
      <c r="J243" s="74">
        <v>6110</v>
      </c>
      <c r="K243" s="74"/>
      <c r="L243" s="74"/>
      <c r="M243" s="93" t="s">
        <v>38</v>
      </c>
      <c r="N243" s="77">
        <v>41868</v>
      </c>
      <c r="O243" s="49">
        <v>3509</v>
      </c>
      <c r="P243" s="49">
        <v>1.2</v>
      </c>
      <c r="Q243" s="49">
        <v>0.5</v>
      </c>
      <c r="R243" s="49">
        <v>1.8</v>
      </c>
      <c r="S243" s="49">
        <v>1</v>
      </c>
      <c r="T243" s="49">
        <v>1</v>
      </c>
      <c r="U243" s="49">
        <v>1</v>
      </c>
      <c r="V243" s="49">
        <v>1</v>
      </c>
      <c r="W243" s="78">
        <f t="shared" si="3"/>
        <v>3789.72</v>
      </c>
      <c r="X243" s="4">
        <v>8</v>
      </c>
      <c r="Y243" s="4">
        <v>3</v>
      </c>
    </row>
    <row r="244" spans="1:25">
      <c r="A244" s="23">
        <v>242</v>
      </c>
      <c r="B244" s="73" t="s">
        <v>381</v>
      </c>
      <c r="C244" s="73" t="s">
        <v>221</v>
      </c>
      <c r="D244" s="24">
        <v>294</v>
      </c>
      <c r="E244" s="73" t="s">
        <v>350</v>
      </c>
      <c r="F244" s="74">
        <v>1976</v>
      </c>
      <c r="G244" s="74"/>
      <c r="H244" s="74"/>
      <c r="I244" s="74">
        <v>78</v>
      </c>
      <c r="J244" s="74"/>
      <c r="K244" s="74"/>
      <c r="L244" s="74"/>
      <c r="M244" s="93" t="s">
        <v>30</v>
      </c>
      <c r="N244" s="77">
        <v>41868</v>
      </c>
      <c r="O244" s="49">
        <v>2573</v>
      </c>
      <c r="P244" s="49">
        <v>1.2</v>
      </c>
      <c r="Q244" s="49">
        <v>0.5</v>
      </c>
      <c r="R244" s="49">
        <v>1.8</v>
      </c>
      <c r="S244" s="49">
        <v>1.1000000000000001</v>
      </c>
      <c r="T244" s="49">
        <v>1</v>
      </c>
      <c r="U244" s="49">
        <v>1</v>
      </c>
      <c r="V244" s="49">
        <v>1</v>
      </c>
      <c r="W244" s="78">
        <f t="shared" si="3"/>
        <v>3056.72</v>
      </c>
      <c r="X244" s="4">
        <v>8</v>
      </c>
      <c r="Y244" s="4">
        <v>3</v>
      </c>
    </row>
    <row r="245" spans="1:25">
      <c r="A245" s="23">
        <v>243</v>
      </c>
      <c r="B245" s="73" t="s">
        <v>382</v>
      </c>
      <c r="C245" s="73" t="s">
        <v>221</v>
      </c>
      <c r="D245" s="24">
        <v>374</v>
      </c>
      <c r="E245" s="73" t="s">
        <v>350</v>
      </c>
      <c r="F245" s="74">
        <v>1975</v>
      </c>
      <c r="G245" s="74"/>
      <c r="H245" s="74"/>
      <c r="I245" s="74"/>
      <c r="J245" s="74">
        <v>5770</v>
      </c>
      <c r="K245" s="74"/>
      <c r="L245" s="74"/>
      <c r="M245" s="93" t="s">
        <v>38</v>
      </c>
      <c r="N245" s="77">
        <v>41868</v>
      </c>
      <c r="O245" s="49">
        <v>3509</v>
      </c>
      <c r="P245" s="49">
        <v>1.2</v>
      </c>
      <c r="Q245" s="49">
        <v>0.5</v>
      </c>
      <c r="R245" s="49">
        <v>1.8</v>
      </c>
      <c r="S245" s="49">
        <v>1</v>
      </c>
      <c r="T245" s="49">
        <v>1</v>
      </c>
      <c r="U245" s="49">
        <v>1</v>
      </c>
      <c r="V245" s="49">
        <v>1</v>
      </c>
      <c r="W245" s="78">
        <f t="shared" si="3"/>
        <v>3789.72</v>
      </c>
      <c r="X245" s="4">
        <v>8</v>
      </c>
      <c r="Y245" s="4">
        <v>3</v>
      </c>
    </row>
    <row r="246" spans="1:25">
      <c r="A246" s="23">
        <v>244</v>
      </c>
      <c r="B246" s="73" t="s">
        <v>380</v>
      </c>
      <c r="C246" s="73" t="s">
        <v>30</v>
      </c>
      <c r="D246" s="24">
        <v>402</v>
      </c>
      <c r="E246" s="73" t="s">
        <v>167</v>
      </c>
      <c r="F246" s="74">
        <v>1976</v>
      </c>
      <c r="G246" s="74"/>
      <c r="H246" s="74"/>
      <c r="I246" s="74"/>
      <c r="J246" s="74">
        <v>10185</v>
      </c>
      <c r="K246" s="74"/>
      <c r="L246" s="74"/>
      <c r="M246" s="93" t="s">
        <v>38</v>
      </c>
      <c r="N246" s="77">
        <v>41868</v>
      </c>
      <c r="O246" s="49">
        <v>3509</v>
      </c>
      <c r="P246" s="49">
        <v>1.2</v>
      </c>
      <c r="Q246" s="49">
        <v>0.5</v>
      </c>
      <c r="R246" s="49">
        <v>1.8</v>
      </c>
      <c r="S246" s="49">
        <v>1</v>
      </c>
      <c r="T246" s="49">
        <v>1</v>
      </c>
      <c r="U246" s="49">
        <v>1</v>
      </c>
      <c r="V246" s="49">
        <v>1</v>
      </c>
      <c r="W246" s="78">
        <f t="shared" si="3"/>
        <v>3789.72</v>
      </c>
      <c r="X246" s="4">
        <v>8</v>
      </c>
      <c r="Y246" s="4">
        <v>3</v>
      </c>
    </row>
    <row r="247" spans="1:25">
      <c r="A247" s="23">
        <v>245</v>
      </c>
      <c r="B247" s="73" t="s">
        <v>383</v>
      </c>
      <c r="C247" s="73" t="s">
        <v>38</v>
      </c>
      <c r="D247" s="24">
        <v>426</v>
      </c>
      <c r="E247" s="73" t="s">
        <v>167</v>
      </c>
      <c r="F247" s="74">
        <v>1990</v>
      </c>
      <c r="G247" s="74"/>
      <c r="H247" s="74"/>
      <c r="I247" s="74"/>
      <c r="J247" s="74">
        <v>5770</v>
      </c>
      <c r="K247" s="74"/>
      <c r="L247" s="74"/>
      <c r="M247" s="93" t="s">
        <v>38</v>
      </c>
      <c r="N247" s="77">
        <v>41868</v>
      </c>
      <c r="O247" s="49">
        <v>3509</v>
      </c>
      <c r="P247" s="49">
        <v>1.2</v>
      </c>
      <c r="Q247" s="49">
        <v>0.5</v>
      </c>
      <c r="R247" s="49">
        <v>1.8</v>
      </c>
      <c r="S247" s="49">
        <v>1</v>
      </c>
      <c r="T247" s="49">
        <v>1</v>
      </c>
      <c r="U247" s="49">
        <v>1</v>
      </c>
      <c r="V247" s="49">
        <v>1</v>
      </c>
      <c r="W247" s="78">
        <f t="shared" si="3"/>
        <v>3789.72</v>
      </c>
      <c r="X247" s="4">
        <v>8</v>
      </c>
      <c r="Y247" s="4">
        <v>3</v>
      </c>
    </row>
    <row r="248" spans="1:25">
      <c r="A248" s="23">
        <v>246</v>
      </c>
      <c r="B248" s="73" t="s">
        <v>381</v>
      </c>
      <c r="C248" s="73" t="s">
        <v>30</v>
      </c>
      <c r="D248" s="24">
        <v>446</v>
      </c>
      <c r="E248" s="73" t="s">
        <v>167</v>
      </c>
      <c r="F248" s="74">
        <v>1993</v>
      </c>
      <c r="G248" s="74"/>
      <c r="H248" s="74"/>
      <c r="I248" s="74">
        <v>76</v>
      </c>
      <c r="J248" s="74"/>
      <c r="K248" s="74"/>
      <c r="L248" s="74"/>
      <c r="M248" s="93" t="s">
        <v>30</v>
      </c>
      <c r="N248" s="77">
        <v>41868</v>
      </c>
      <c r="O248" s="49">
        <v>2573</v>
      </c>
      <c r="P248" s="49">
        <v>1.2</v>
      </c>
      <c r="Q248" s="49">
        <v>0.5</v>
      </c>
      <c r="R248" s="49">
        <v>1.8</v>
      </c>
      <c r="S248" s="49">
        <v>1.1000000000000001</v>
      </c>
      <c r="T248" s="49">
        <v>1</v>
      </c>
      <c r="U248" s="49">
        <v>1</v>
      </c>
      <c r="V248" s="49">
        <v>1</v>
      </c>
      <c r="W248" s="78">
        <f t="shared" si="3"/>
        <v>3056.72</v>
      </c>
      <c r="X248" s="4">
        <v>8</v>
      </c>
      <c r="Y248" s="4">
        <v>3</v>
      </c>
    </row>
    <row r="249" spans="1:25">
      <c r="A249" s="23">
        <v>247</v>
      </c>
      <c r="B249" s="73" t="s">
        <v>384</v>
      </c>
      <c r="C249" s="73" t="s">
        <v>30</v>
      </c>
      <c r="D249" s="24">
        <v>452</v>
      </c>
      <c r="E249" s="73" t="s">
        <v>167</v>
      </c>
      <c r="F249" s="74">
        <v>1991</v>
      </c>
      <c r="G249" s="74"/>
      <c r="H249" s="74"/>
      <c r="I249" s="74"/>
      <c r="J249" s="74">
        <v>10185</v>
      </c>
      <c r="K249" s="74"/>
      <c r="L249" s="74"/>
      <c r="M249" s="93" t="s">
        <v>38</v>
      </c>
      <c r="N249" s="77">
        <v>41868</v>
      </c>
      <c r="O249" s="49">
        <v>3509</v>
      </c>
      <c r="P249" s="49">
        <v>1.2</v>
      </c>
      <c r="Q249" s="49">
        <v>0.5</v>
      </c>
      <c r="R249" s="49">
        <v>1.8</v>
      </c>
      <c r="S249" s="49">
        <v>1</v>
      </c>
      <c r="T249" s="49">
        <v>1</v>
      </c>
      <c r="U249" s="49">
        <v>1</v>
      </c>
      <c r="V249" s="49">
        <v>1</v>
      </c>
      <c r="W249" s="78">
        <f t="shared" si="3"/>
        <v>3789.72</v>
      </c>
      <c r="X249" s="4">
        <v>8</v>
      </c>
      <c r="Y249" s="4">
        <v>3</v>
      </c>
    </row>
    <row r="250" spans="1:25">
      <c r="A250" s="165">
        <v>248</v>
      </c>
      <c r="B250" s="166" t="s">
        <v>385</v>
      </c>
      <c r="C250" s="166" t="s">
        <v>35</v>
      </c>
      <c r="D250" s="167">
        <v>543</v>
      </c>
      <c r="E250" s="166" t="s">
        <v>100</v>
      </c>
      <c r="F250" s="168">
        <v>1995</v>
      </c>
      <c r="G250" s="168"/>
      <c r="H250" s="168"/>
      <c r="I250" s="168"/>
      <c r="J250" s="168">
        <v>10185</v>
      </c>
      <c r="K250" s="168"/>
      <c r="L250" s="168"/>
      <c r="M250" s="215" t="s">
        <v>38</v>
      </c>
      <c r="N250" s="171">
        <v>41868</v>
      </c>
      <c r="O250" s="172">
        <v>3509</v>
      </c>
      <c r="P250" s="172">
        <v>1.2</v>
      </c>
      <c r="Q250" s="172">
        <v>0.5</v>
      </c>
      <c r="R250" s="172">
        <v>1.8</v>
      </c>
      <c r="S250" s="172">
        <v>1</v>
      </c>
      <c r="T250" s="172">
        <v>1</v>
      </c>
      <c r="U250" s="172">
        <v>1</v>
      </c>
      <c r="V250" s="172">
        <v>1</v>
      </c>
      <c r="W250" s="173">
        <f t="shared" si="3"/>
        <v>3789.72</v>
      </c>
      <c r="X250" s="174">
        <v>8</v>
      </c>
      <c r="Y250" s="174">
        <v>3</v>
      </c>
    </row>
    <row r="251" spans="1:25">
      <c r="A251" s="23">
        <v>249</v>
      </c>
      <c r="B251" s="73" t="s">
        <v>386</v>
      </c>
      <c r="C251" s="73" t="s">
        <v>221</v>
      </c>
      <c r="D251" s="24">
        <v>552</v>
      </c>
      <c r="E251" s="73" t="s">
        <v>191</v>
      </c>
      <c r="F251" s="74">
        <v>1992</v>
      </c>
      <c r="G251" s="74"/>
      <c r="H251" s="74"/>
      <c r="I251" s="74"/>
      <c r="J251" s="74">
        <v>10185</v>
      </c>
      <c r="K251" s="74"/>
      <c r="L251" s="74"/>
      <c r="M251" s="93" t="s">
        <v>38</v>
      </c>
      <c r="N251" s="77">
        <v>41868</v>
      </c>
      <c r="O251" s="49">
        <v>3509</v>
      </c>
      <c r="P251" s="49">
        <v>1.2</v>
      </c>
      <c r="Q251" s="49">
        <v>0.5</v>
      </c>
      <c r="R251" s="49">
        <v>1.8</v>
      </c>
      <c r="S251" s="49">
        <v>1</v>
      </c>
      <c r="T251" s="49">
        <v>1</v>
      </c>
      <c r="U251" s="49">
        <v>1</v>
      </c>
      <c r="V251" s="49">
        <v>1</v>
      </c>
      <c r="W251" s="78">
        <f t="shared" si="3"/>
        <v>3789.72</v>
      </c>
      <c r="X251" s="4">
        <v>8</v>
      </c>
      <c r="Y251" s="4">
        <v>3</v>
      </c>
    </row>
    <row r="252" spans="1:25">
      <c r="A252" s="23">
        <v>250</v>
      </c>
      <c r="B252" s="73" t="s">
        <v>82</v>
      </c>
      <c r="C252" s="73" t="s">
        <v>55</v>
      </c>
      <c r="D252" s="24">
        <v>649</v>
      </c>
      <c r="E252" s="73" t="s">
        <v>84</v>
      </c>
      <c r="F252" s="74">
        <v>2002</v>
      </c>
      <c r="G252" s="74"/>
      <c r="H252" s="74"/>
      <c r="I252" s="74"/>
      <c r="J252" s="74">
        <v>5320</v>
      </c>
      <c r="K252" s="74"/>
      <c r="L252" s="74"/>
      <c r="M252" s="93" t="s">
        <v>38</v>
      </c>
      <c r="N252" s="77">
        <v>41868</v>
      </c>
      <c r="O252" s="49">
        <v>3509</v>
      </c>
      <c r="P252" s="49">
        <v>1.2</v>
      </c>
      <c r="Q252" s="49">
        <v>0.5</v>
      </c>
      <c r="R252" s="49">
        <v>1.8</v>
      </c>
      <c r="S252" s="49">
        <v>1</v>
      </c>
      <c r="T252" s="49">
        <v>1</v>
      </c>
      <c r="U252" s="49">
        <v>1</v>
      </c>
      <c r="V252" s="49">
        <v>1</v>
      </c>
      <c r="W252" s="78">
        <f t="shared" si="3"/>
        <v>3789.72</v>
      </c>
      <c r="X252" s="4">
        <v>8</v>
      </c>
      <c r="Y252" s="4">
        <v>3</v>
      </c>
    </row>
    <row r="253" spans="1:25">
      <c r="A253" s="23">
        <v>251</v>
      </c>
      <c r="B253" s="73" t="s">
        <v>229</v>
      </c>
      <c r="C253" s="73" t="s">
        <v>40</v>
      </c>
      <c r="D253" s="24">
        <v>711</v>
      </c>
      <c r="E253" s="73" t="s">
        <v>387</v>
      </c>
      <c r="F253" s="74">
        <v>1986</v>
      </c>
      <c r="G253" s="74"/>
      <c r="H253" s="74"/>
      <c r="I253" s="74"/>
      <c r="J253" s="74">
        <v>5770</v>
      </c>
      <c r="K253" s="74"/>
      <c r="L253" s="74"/>
      <c r="M253" s="93" t="s">
        <v>38</v>
      </c>
      <c r="N253" s="77">
        <v>41868</v>
      </c>
      <c r="O253" s="49">
        <v>3509</v>
      </c>
      <c r="P253" s="49">
        <v>1.2</v>
      </c>
      <c r="Q253" s="49">
        <v>0.5</v>
      </c>
      <c r="R253" s="49">
        <v>1.8</v>
      </c>
      <c r="S253" s="49">
        <v>1</v>
      </c>
      <c r="T253" s="49">
        <v>1</v>
      </c>
      <c r="U253" s="49">
        <v>1</v>
      </c>
      <c r="V253" s="49">
        <v>1</v>
      </c>
      <c r="W253" s="78">
        <f t="shared" si="3"/>
        <v>3789.72</v>
      </c>
      <c r="X253" s="4">
        <v>8</v>
      </c>
      <c r="Y253" s="4">
        <v>3</v>
      </c>
    </row>
    <row r="254" spans="1:25">
      <c r="A254" s="23">
        <v>252</v>
      </c>
      <c r="B254" s="73" t="s">
        <v>381</v>
      </c>
      <c r="C254" s="73" t="s">
        <v>40</v>
      </c>
      <c r="D254" s="24">
        <v>716</v>
      </c>
      <c r="E254" s="73" t="s">
        <v>387</v>
      </c>
      <c r="F254" s="74">
        <v>1968</v>
      </c>
      <c r="G254" s="74"/>
      <c r="H254" s="74"/>
      <c r="I254" s="74">
        <v>92</v>
      </c>
      <c r="J254" s="74"/>
      <c r="K254" s="74"/>
      <c r="L254" s="74"/>
      <c r="M254" s="93" t="s">
        <v>30</v>
      </c>
      <c r="N254" s="77">
        <v>41868</v>
      </c>
      <c r="O254" s="49">
        <v>2573</v>
      </c>
      <c r="P254" s="49">
        <v>1.2</v>
      </c>
      <c r="Q254" s="49">
        <v>0.5</v>
      </c>
      <c r="R254" s="49">
        <v>1.8</v>
      </c>
      <c r="S254" s="49">
        <v>1.1000000000000001</v>
      </c>
      <c r="T254" s="49">
        <v>1</v>
      </c>
      <c r="U254" s="49">
        <v>1</v>
      </c>
      <c r="V254" s="49">
        <v>1</v>
      </c>
      <c r="W254" s="78">
        <f t="shared" si="3"/>
        <v>3056.72</v>
      </c>
      <c r="X254" s="4">
        <v>8</v>
      </c>
      <c r="Y254" s="4">
        <v>3</v>
      </c>
    </row>
    <row r="255" spans="1:25">
      <c r="A255" s="23">
        <v>253</v>
      </c>
      <c r="B255" s="73" t="s">
        <v>252</v>
      </c>
      <c r="C255" s="73" t="s">
        <v>26</v>
      </c>
      <c r="D255" s="24">
        <v>733</v>
      </c>
      <c r="E255" s="73" t="s">
        <v>167</v>
      </c>
      <c r="F255" s="74">
        <v>1991</v>
      </c>
      <c r="G255" s="74"/>
      <c r="H255" s="74"/>
      <c r="I255" s="74"/>
      <c r="J255" s="74">
        <v>8025</v>
      </c>
      <c r="K255" s="74"/>
      <c r="L255" s="74"/>
      <c r="M255" s="93" t="s">
        <v>38</v>
      </c>
      <c r="N255" s="77">
        <v>41868</v>
      </c>
      <c r="O255" s="49">
        <v>3509</v>
      </c>
      <c r="P255" s="49">
        <v>1.2</v>
      </c>
      <c r="Q255" s="49">
        <v>0.5</v>
      </c>
      <c r="R255" s="49">
        <v>1.8</v>
      </c>
      <c r="S255" s="49">
        <v>1</v>
      </c>
      <c r="T255" s="49">
        <v>1</v>
      </c>
      <c r="U255" s="49">
        <v>1</v>
      </c>
      <c r="V255" s="49">
        <v>1</v>
      </c>
      <c r="W255" s="78">
        <f t="shared" si="3"/>
        <v>3789.72</v>
      </c>
      <c r="X255" s="4">
        <v>8</v>
      </c>
      <c r="Y255" s="4">
        <v>3</v>
      </c>
    </row>
    <row r="256" spans="1:25">
      <c r="A256" s="23">
        <v>254</v>
      </c>
      <c r="B256" s="86" t="s">
        <v>388</v>
      </c>
      <c r="C256" s="73" t="s">
        <v>40</v>
      </c>
      <c r="D256" s="24">
        <v>739</v>
      </c>
      <c r="E256" s="73" t="s">
        <v>387</v>
      </c>
      <c r="F256" s="74">
        <v>1996</v>
      </c>
      <c r="G256" s="74"/>
      <c r="H256" s="74"/>
      <c r="I256" s="74"/>
      <c r="J256" s="74">
        <v>15900</v>
      </c>
      <c r="K256" s="74"/>
      <c r="L256" s="74"/>
      <c r="M256" s="93" t="s">
        <v>38</v>
      </c>
      <c r="N256" s="77">
        <v>41868</v>
      </c>
      <c r="O256" s="49">
        <v>3509</v>
      </c>
      <c r="P256" s="49">
        <v>1.2</v>
      </c>
      <c r="Q256" s="49">
        <v>0.5</v>
      </c>
      <c r="R256" s="49">
        <v>1.8</v>
      </c>
      <c r="S256" s="49">
        <v>1</v>
      </c>
      <c r="T256" s="49">
        <v>1</v>
      </c>
      <c r="U256" s="49">
        <v>1</v>
      </c>
      <c r="V256" s="49">
        <v>1</v>
      </c>
      <c r="W256" s="78">
        <f t="shared" si="3"/>
        <v>3789.72</v>
      </c>
      <c r="X256" s="4">
        <v>8</v>
      </c>
      <c r="Y256" s="4">
        <v>3</v>
      </c>
    </row>
    <row r="257" spans="1:25">
      <c r="A257" s="23">
        <v>255</v>
      </c>
      <c r="B257" s="73" t="s">
        <v>389</v>
      </c>
      <c r="C257" s="73" t="s">
        <v>43</v>
      </c>
      <c r="D257" s="24">
        <v>8151</v>
      </c>
      <c r="E257" s="73"/>
      <c r="F257" s="74">
        <v>1987</v>
      </c>
      <c r="G257" s="74"/>
      <c r="H257" s="74"/>
      <c r="I257" s="74"/>
      <c r="J257" s="74"/>
      <c r="K257" s="74"/>
      <c r="L257" s="74"/>
      <c r="M257" s="76" t="s">
        <v>44</v>
      </c>
      <c r="N257" s="77">
        <v>41868</v>
      </c>
      <c r="O257" s="49">
        <v>1124</v>
      </c>
      <c r="P257" s="49">
        <v>0.8</v>
      </c>
      <c r="Q257" s="49">
        <v>0.5</v>
      </c>
      <c r="R257" s="49">
        <v>1.8</v>
      </c>
      <c r="S257" s="49">
        <v>1</v>
      </c>
      <c r="T257" s="49">
        <v>1</v>
      </c>
      <c r="U257" s="49">
        <v>1</v>
      </c>
      <c r="V257" s="49">
        <v>1</v>
      </c>
      <c r="W257" s="78">
        <f t="shared" si="3"/>
        <v>809.28</v>
      </c>
      <c r="X257" s="4">
        <v>8</v>
      </c>
      <c r="Y257" s="4">
        <v>3</v>
      </c>
    </row>
    <row r="258" spans="1:25">
      <c r="A258" s="23">
        <v>256</v>
      </c>
      <c r="B258" s="73" t="s">
        <v>367</v>
      </c>
      <c r="C258" s="73" t="s">
        <v>43</v>
      </c>
      <c r="D258" s="24">
        <v>8152</v>
      </c>
      <c r="E258" s="73"/>
      <c r="F258" s="74">
        <v>1993</v>
      </c>
      <c r="G258" s="74"/>
      <c r="H258" s="74"/>
      <c r="I258" s="74"/>
      <c r="J258" s="74"/>
      <c r="K258" s="74"/>
      <c r="L258" s="74"/>
      <c r="M258" s="76" t="s">
        <v>44</v>
      </c>
      <c r="N258" s="77">
        <v>41868</v>
      </c>
      <c r="O258" s="49">
        <v>1124</v>
      </c>
      <c r="P258" s="49">
        <v>0.8</v>
      </c>
      <c r="Q258" s="49">
        <v>0.5</v>
      </c>
      <c r="R258" s="49">
        <v>1.8</v>
      </c>
      <c r="S258" s="49">
        <v>1</v>
      </c>
      <c r="T258" s="49">
        <v>1</v>
      </c>
      <c r="U258" s="49">
        <v>1</v>
      </c>
      <c r="V258" s="49">
        <v>1.24</v>
      </c>
      <c r="W258" s="78">
        <f t="shared" si="3"/>
        <v>1003.51</v>
      </c>
      <c r="X258" s="4">
        <v>8</v>
      </c>
      <c r="Y258" s="4">
        <v>3</v>
      </c>
    </row>
    <row r="259" spans="1:25">
      <c r="A259" s="23">
        <v>257</v>
      </c>
      <c r="B259" s="73" t="s">
        <v>42</v>
      </c>
      <c r="C259" s="73" t="s">
        <v>43</v>
      </c>
      <c r="D259" s="24">
        <v>8154</v>
      </c>
      <c r="E259" s="73"/>
      <c r="F259" s="74">
        <v>1987</v>
      </c>
      <c r="G259" s="74"/>
      <c r="H259" s="74"/>
      <c r="I259" s="74"/>
      <c r="J259" s="74"/>
      <c r="K259" s="74"/>
      <c r="L259" s="74"/>
      <c r="M259" s="76" t="s">
        <v>44</v>
      </c>
      <c r="N259" s="77">
        <v>41868</v>
      </c>
      <c r="O259" s="49">
        <v>1124</v>
      </c>
      <c r="P259" s="49">
        <v>0.8</v>
      </c>
      <c r="Q259" s="49">
        <v>0.5</v>
      </c>
      <c r="R259" s="49">
        <v>1.8</v>
      </c>
      <c r="S259" s="49">
        <v>1</v>
      </c>
      <c r="T259" s="49">
        <v>1</v>
      </c>
      <c r="U259" s="49">
        <v>1</v>
      </c>
      <c r="V259" s="49">
        <v>1.24</v>
      </c>
      <c r="W259" s="78">
        <f t="shared" si="3"/>
        <v>1003.51</v>
      </c>
      <c r="X259" s="4">
        <v>8</v>
      </c>
      <c r="Y259" s="4">
        <v>3</v>
      </c>
    </row>
    <row r="260" spans="1:25">
      <c r="A260" s="23">
        <v>258</v>
      </c>
      <c r="B260" s="73" t="s">
        <v>42</v>
      </c>
      <c r="C260" s="73" t="s">
        <v>43</v>
      </c>
      <c r="D260" s="24">
        <v>8156</v>
      </c>
      <c r="E260" s="73"/>
      <c r="F260" s="74">
        <v>1987</v>
      </c>
      <c r="G260" s="74"/>
      <c r="H260" s="74"/>
      <c r="I260" s="74"/>
      <c r="J260" s="74"/>
      <c r="K260" s="74"/>
      <c r="L260" s="74"/>
      <c r="M260" s="76" t="s">
        <v>44</v>
      </c>
      <c r="N260" s="77">
        <v>41868</v>
      </c>
      <c r="O260" s="49">
        <v>1124</v>
      </c>
      <c r="P260" s="49">
        <v>0.8</v>
      </c>
      <c r="Q260" s="49">
        <v>0.5</v>
      </c>
      <c r="R260" s="49">
        <v>1.8</v>
      </c>
      <c r="S260" s="49">
        <v>1</v>
      </c>
      <c r="T260" s="49">
        <v>1</v>
      </c>
      <c r="U260" s="49">
        <v>1</v>
      </c>
      <c r="V260" s="49">
        <v>1.24</v>
      </c>
      <c r="W260" s="78">
        <f t="shared" ref="W260:W323" si="4">ROUND(O260*P260*Q260*R260*S260*T260*U260*V260,2)</f>
        <v>1003.51</v>
      </c>
      <c r="X260" s="4">
        <v>8</v>
      </c>
      <c r="Y260" s="4">
        <v>3</v>
      </c>
    </row>
    <row r="261" spans="1:25">
      <c r="A261" s="23">
        <v>259</v>
      </c>
      <c r="B261" s="73" t="s">
        <v>390</v>
      </c>
      <c r="C261" s="73" t="s">
        <v>43</v>
      </c>
      <c r="D261" s="24">
        <v>8157</v>
      </c>
      <c r="E261" s="73"/>
      <c r="F261" s="74">
        <v>1990</v>
      </c>
      <c r="G261" s="74"/>
      <c r="H261" s="74"/>
      <c r="I261" s="74"/>
      <c r="J261" s="74"/>
      <c r="K261" s="74"/>
      <c r="L261" s="74"/>
      <c r="M261" s="76" t="s">
        <v>44</v>
      </c>
      <c r="N261" s="77">
        <v>41868</v>
      </c>
      <c r="O261" s="49">
        <v>1124</v>
      </c>
      <c r="P261" s="49">
        <v>0.8</v>
      </c>
      <c r="Q261" s="49">
        <v>0.5</v>
      </c>
      <c r="R261" s="49">
        <v>1.8</v>
      </c>
      <c r="S261" s="49">
        <v>1</v>
      </c>
      <c r="T261" s="49">
        <v>1</v>
      </c>
      <c r="U261" s="49">
        <v>1</v>
      </c>
      <c r="V261" s="49">
        <v>1</v>
      </c>
      <c r="W261" s="78">
        <f t="shared" si="4"/>
        <v>809.28</v>
      </c>
      <c r="X261" s="4">
        <v>8</v>
      </c>
      <c r="Y261" s="4">
        <v>3</v>
      </c>
    </row>
    <row r="262" spans="1:25">
      <c r="A262" s="23">
        <v>260</v>
      </c>
      <c r="B262" s="73" t="s">
        <v>364</v>
      </c>
      <c r="C262" s="73" t="s">
        <v>43</v>
      </c>
      <c r="D262" s="24">
        <v>8158</v>
      </c>
      <c r="E262" s="73"/>
      <c r="F262" s="74">
        <v>1988</v>
      </c>
      <c r="G262" s="74"/>
      <c r="H262" s="74"/>
      <c r="I262" s="74"/>
      <c r="J262" s="74"/>
      <c r="K262" s="74"/>
      <c r="L262" s="74"/>
      <c r="M262" s="76" t="s">
        <v>44</v>
      </c>
      <c r="N262" s="77">
        <v>41868</v>
      </c>
      <c r="O262" s="49">
        <v>1124</v>
      </c>
      <c r="P262" s="49">
        <v>0.8</v>
      </c>
      <c r="Q262" s="49">
        <v>0.5</v>
      </c>
      <c r="R262" s="49">
        <v>1.8</v>
      </c>
      <c r="S262" s="49">
        <v>1</v>
      </c>
      <c r="T262" s="49">
        <v>1</v>
      </c>
      <c r="U262" s="49">
        <v>1</v>
      </c>
      <c r="V262" s="49">
        <v>1.24</v>
      </c>
      <c r="W262" s="78">
        <f t="shared" si="4"/>
        <v>1003.51</v>
      </c>
      <c r="X262" s="4">
        <v>8</v>
      </c>
      <c r="Y262" s="4">
        <v>3</v>
      </c>
    </row>
    <row r="263" spans="1:25">
      <c r="A263" s="23">
        <v>261</v>
      </c>
      <c r="B263" s="73" t="s">
        <v>390</v>
      </c>
      <c r="C263" s="73" t="s">
        <v>43</v>
      </c>
      <c r="D263" s="24">
        <v>8160</v>
      </c>
      <c r="E263" s="73"/>
      <c r="F263" s="74">
        <v>1988</v>
      </c>
      <c r="G263" s="74"/>
      <c r="H263" s="74"/>
      <c r="I263" s="74"/>
      <c r="J263" s="74"/>
      <c r="K263" s="74"/>
      <c r="L263" s="74"/>
      <c r="M263" s="76" t="s">
        <v>44</v>
      </c>
      <c r="N263" s="77">
        <v>41868</v>
      </c>
      <c r="O263" s="49">
        <v>1124</v>
      </c>
      <c r="P263" s="49">
        <v>0.8</v>
      </c>
      <c r="Q263" s="49">
        <v>0.5</v>
      </c>
      <c r="R263" s="49">
        <v>1.8</v>
      </c>
      <c r="S263" s="49">
        <v>1</v>
      </c>
      <c r="T263" s="49">
        <v>1</v>
      </c>
      <c r="U263" s="49">
        <v>1</v>
      </c>
      <c r="V263" s="49">
        <v>1</v>
      </c>
      <c r="W263" s="78">
        <f t="shared" si="4"/>
        <v>809.28</v>
      </c>
      <c r="X263" s="4">
        <v>8</v>
      </c>
      <c r="Y263" s="4">
        <v>3</v>
      </c>
    </row>
    <row r="264" spans="1:25">
      <c r="A264" s="23">
        <v>262</v>
      </c>
      <c r="B264" s="73" t="s">
        <v>379</v>
      </c>
      <c r="C264" s="73" t="s">
        <v>26</v>
      </c>
      <c r="D264" s="24">
        <v>817</v>
      </c>
      <c r="E264" s="73" t="s">
        <v>167</v>
      </c>
      <c r="F264" s="74">
        <v>1992</v>
      </c>
      <c r="G264" s="74"/>
      <c r="H264" s="74"/>
      <c r="I264" s="74"/>
      <c r="J264" s="74">
        <v>8025</v>
      </c>
      <c r="K264" s="74"/>
      <c r="L264" s="74"/>
      <c r="M264" s="93" t="s">
        <v>38</v>
      </c>
      <c r="N264" s="77">
        <v>41868</v>
      </c>
      <c r="O264" s="49">
        <v>3509</v>
      </c>
      <c r="P264" s="49">
        <v>1.2</v>
      </c>
      <c r="Q264" s="49">
        <v>0.5</v>
      </c>
      <c r="R264" s="49">
        <v>1.8</v>
      </c>
      <c r="S264" s="49">
        <v>1</v>
      </c>
      <c r="T264" s="49">
        <v>1</v>
      </c>
      <c r="U264" s="49">
        <v>1</v>
      </c>
      <c r="V264" s="49">
        <v>1</v>
      </c>
      <c r="W264" s="78">
        <f t="shared" si="4"/>
        <v>3789.72</v>
      </c>
      <c r="X264" s="4">
        <v>8</v>
      </c>
      <c r="Y264" s="4">
        <v>3</v>
      </c>
    </row>
    <row r="265" spans="1:25">
      <c r="A265" s="23">
        <v>263</v>
      </c>
      <c r="B265" s="73" t="s">
        <v>363</v>
      </c>
      <c r="C265" s="73" t="s">
        <v>43</v>
      </c>
      <c r="D265" s="24">
        <v>8187</v>
      </c>
      <c r="E265" s="73"/>
      <c r="F265" s="74">
        <v>1997</v>
      </c>
      <c r="G265" s="74"/>
      <c r="H265" s="74"/>
      <c r="I265" s="74"/>
      <c r="J265" s="74"/>
      <c r="K265" s="74"/>
      <c r="L265" s="74"/>
      <c r="M265" s="76" t="s">
        <v>44</v>
      </c>
      <c r="N265" s="77">
        <v>41868</v>
      </c>
      <c r="O265" s="49">
        <v>1124</v>
      </c>
      <c r="P265" s="49">
        <v>0.8</v>
      </c>
      <c r="Q265" s="49">
        <v>0.5</v>
      </c>
      <c r="R265" s="49">
        <v>1.8</v>
      </c>
      <c r="S265" s="49">
        <v>1</v>
      </c>
      <c r="T265" s="49">
        <v>1</v>
      </c>
      <c r="U265" s="49">
        <v>1</v>
      </c>
      <c r="V265" s="49">
        <v>1.24</v>
      </c>
      <c r="W265" s="78">
        <f t="shared" si="4"/>
        <v>1003.51</v>
      </c>
      <c r="X265" s="4">
        <v>8</v>
      </c>
      <c r="Y265" s="4">
        <v>3</v>
      </c>
    </row>
    <row r="266" spans="1:25">
      <c r="A266" s="23">
        <v>264</v>
      </c>
      <c r="B266" s="73" t="s">
        <v>390</v>
      </c>
      <c r="C266" s="73" t="s">
        <v>43</v>
      </c>
      <c r="D266" s="24">
        <v>8190</v>
      </c>
      <c r="E266" s="73"/>
      <c r="F266" s="74">
        <v>1990</v>
      </c>
      <c r="G266" s="74"/>
      <c r="H266" s="74"/>
      <c r="I266" s="74"/>
      <c r="J266" s="74"/>
      <c r="K266" s="74"/>
      <c r="L266" s="74"/>
      <c r="M266" s="76" t="s">
        <v>44</v>
      </c>
      <c r="N266" s="77">
        <v>41868</v>
      </c>
      <c r="O266" s="49">
        <v>1124</v>
      </c>
      <c r="P266" s="49">
        <v>0.8</v>
      </c>
      <c r="Q266" s="49">
        <v>0.5</v>
      </c>
      <c r="R266" s="49">
        <v>1.8</v>
      </c>
      <c r="S266" s="49">
        <v>1</v>
      </c>
      <c r="T266" s="49">
        <v>1</v>
      </c>
      <c r="U266" s="49">
        <v>1</v>
      </c>
      <c r="V266" s="49">
        <v>1</v>
      </c>
      <c r="W266" s="78">
        <f t="shared" si="4"/>
        <v>809.28</v>
      </c>
      <c r="X266" s="4">
        <v>8</v>
      </c>
      <c r="Y266" s="4">
        <v>3</v>
      </c>
    </row>
    <row r="267" spans="1:25">
      <c r="A267" s="23">
        <v>265</v>
      </c>
      <c r="B267" s="73" t="s">
        <v>391</v>
      </c>
      <c r="C267" s="73" t="s">
        <v>43</v>
      </c>
      <c r="D267" s="24">
        <v>8195</v>
      </c>
      <c r="E267" s="73"/>
      <c r="F267" s="74">
        <v>1994</v>
      </c>
      <c r="G267" s="74"/>
      <c r="H267" s="74"/>
      <c r="I267" s="74"/>
      <c r="J267" s="74"/>
      <c r="K267" s="74"/>
      <c r="L267" s="74"/>
      <c r="M267" s="76" t="s">
        <v>44</v>
      </c>
      <c r="N267" s="77">
        <v>41868</v>
      </c>
      <c r="O267" s="49">
        <v>1124</v>
      </c>
      <c r="P267" s="49">
        <v>0.8</v>
      </c>
      <c r="Q267" s="49">
        <v>0.5</v>
      </c>
      <c r="R267" s="49">
        <v>1.8</v>
      </c>
      <c r="S267" s="49">
        <v>1</v>
      </c>
      <c r="T267" s="49">
        <v>1</v>
      </c>
      <c r="U267" s="49">
        <v>1</v>
      </c>
      <c r="V267" s="49">
        <v>1.24</v>
      </c>
      <c r="W267" s="78">
        <f t="shared" si="4"/>
        <v>1003.51</v>
      </c>
      <c r="X267" s="4">
        <v>8</v>
      </c>
      <c r="Y267" s="4">
        <v>3</v>
      </c>
    </row>
    <row r="268" spans="1:25">
      <c r="A268" s="23">
        <v>266</v>
      </c>
      <c r="B268" s="73" t="s">
        <v>42</v>
      </c>
      <c r="C268" s="73" t="s">
        <v>43</v>
      </c>
      <c r="D268" s="24">
        <v>8196</v>
      </c>
      <c r="E268" s="73"/>
      <c r="F268" s="74">
        <v>1991</v>
      </c>
      <c r="G268" s="74"/>
      <c r="H268" s="74"/>
      <c r="I268" s="74"/>
      <c r="J268" s="74"/>
      <c r="K268" s="74"/>
      <c r="L268" s="74"/>
      <c r="M268" s="76" t="s">
        <v>44</v>
      </c>
      <c r="N268" s="77">
        <v>41868</v>
      </c>
      <c r="O268" s="49">
        <v>1124</v>
      </c>
      <c r="P268" s="49">
        <v>0.8</v>
      </c>
      <c r="Q268" s="49">
        <v>0.5</v>
      </c>
      <c r="R268" s="49">
        <v>1.8</v>
      </c>
      <c r="S268" s="49">
        <v>1</v>
      </c>
      <c r="T268" s="49">
        <v>1</v>
      </c>
      <c r="U268" s="49">
        <v>1</v>
      </c>
      <c r="V268" s="49">
        <v>1.24</v>
      </c>
      <c r="W268" s="78">
        <f t="shared" si="4"/>
        <v>1003.51</v>
      </c>
      <c r="X268" s="4">
        <v>8</v>
      </c>
      <c r="Y268" s="4">
        <v>3</v>
      </c>
    </row>
    <row r="269" spans="1:25">
      <c r="A269" s="23">
        <v>267</v>
      </c>
      <c r="B269" s="73" t="s">
        <v>390</v>
      </c>
      <c r="C269" s="73" t="s">
        <v>43</v>
      </c>
      <c r="D269" s="24">
        <v>8197</v>
      </c>
      <c r="E269" s="73"/>
      <c r="F269" s="74">
        <v>1984</v>
      </c>
      <c r="G269" s="74"/>
      <c r="H269" s="74"/>
      <c r="I269" s="74"/>
      <c r="J269" s="74"/>
      <c r="K269" s="74"/>
      <c r="L269" s="74"/>
      <c r="M269" s="76" t="s">
        <v>44</v>
      </c>
      <c r="N269" s="77">
        <v>41868</v>
      </c>
      <c r="O269" s="49">
        <v>1124</v>
      </c>
      <c r="P269" s="49">
        <v>0.8</v>
      </c>
      <c r="Q269" s="49">
        <v>0.5</v>
      </c>
      <c r="R269" s="49">
        <v>1.8</v>
      </c>
      <c r="S269" s="49">
        <v>1</v>
      </c>
      <c r="T269" s="49">
        <v>1</v>
      </c>
      <c r="U269" s="49">
        <v>1</v>
      </c>
      <c r="V269" s="49">
        <v>1</v>
      </c>
      <c r="W269" s="78">
        <f t="shared" si="4"/>
        <v>809.28</v>
      </c>
      <c r="X269" s="4">
        <v>8</v>
      </c>
      <c r="Y269" s="4">
        <v>3</v>
      </c>
    </row>
    <row r="270" spans="1:25">
      <c r="A270" s="23">
        <v>268</v>
      </c>
      <c r="B270" s="73" t="s">
        <v>363</v>
      </c>
      <c r="C270" s="73" t="s">
        <v>43</v>
      </c>
      <c r="D270" s="24">
        <v>8198</v>
      </c>
      <c r="E270" s="73"/>
      <c r="F270" s="74">
        <v>1997</v>
      </c>
      <c r="G270" s="74"/>
      <c r="H270" s="74"/>
      <c r="I270" s="74"/>
      <c r="J270" s="74"/>
      <c r="K270" s="74"/>
      <c r="L270" s="74"/>
      <c r="M270" s="76" t="s">
        <v>44</v>
      </c>
      <c r="N270" s="77">
        <v>41868</v>
      </c>
      <c r="O270" s="49">
        <v>1124</v>
      </c>
      <c r="P270" s="49">
        <v>0.8</v>
      </c>
      <c r="Q270" s="49">
        <v>0.5</v>
      </c>
      <c r="R270" s="49">
        <v>1.8</v>
      </c>
      <c r="S270" s="49">
        <v>1</v>
      </c>
      <c r="T270" s="49">
        <v>1</v>
      </c>
      <c r="U270" s="49">
        <v>1</v>
      </c>
      <c r="V270" s="49">
        <v>1.24</v>
      </c>
      <c r="W270" s="78">
        <f t="shared" si="4"/>
        <v>1003.51</v>
      </c>
      <c r="X270" s="4">
        <v>8</v>
      </c>
      <c r="Y270" s="4">
        <v>3</v>
      </c>
    </row>
    <row r="271" spans="1:25">
      <c r="A271" s="23">
        <v>269</v>
      </c>
      <c r="B271" s="73" t="s">
        <v>354</v>
      </c>
      <c r="C271" s="73" t="s">
        <v>43</v>
      </c>
      <c r="D271" s="24">
        <v>8199</v>
      </c>
      <c r="E271" s="73"/>
      <c r="F271" s="74">
        <v>1994</v>
      </c>
      <c r="G271" s="74"/>
      <c r="H271" s="74"/>
      <c r="I271" s="74"/>
      <c r="J271" s="74"/>
      <c r="K271" s="74"/>
      <c r="L271" s="74"/>
      <c r="M271" s="76" t="s">
        <v>44</v>
      </c>
      <c r="N271" s="77">
        <v>41868</v>
      </c>
      <c r="O271" s="49">
        <v>1124</v>
      </c>
      <c r="P271" s="49">
        <v>0.8</v>
      </c>
      <c r="Q271" s="49">
        <v>0.5</v>
      </c>
      <c r="R271" s="49">
        <v>1.8</v>
      </c>
      <c r="S271" s="49">
        <v>1</v>
      </c>
      <c r="T271" s="49">
        <v>1</v>
      </c>
      <c r="U271" s="49">
        <v>1</v>
      </c>
      <c r="V271" s="49">
        <v>1.24</v>
      </c>
      <c r="W271" s="78">
        <f t="shared" si="4"/>
        <v>1003.51</v>
      </c>
      <c r="X271" s="4">
        <v>8</v>
      </c>
      <c r="Y271" s="4">
        <v>3</v>
      </c>
    </row>
    <row r="272" spans="1:25">
      <c r="A272" s="23">
        <v>270</v>
      </c>
      <c r="B272" s="73" t="s">
        <v>392</v>
      </c>
      <c r="C272" s="73" t="s">
        <v>43</v>
      </c>
      <c r="D272" s="24">
        <v>8200</v>
      </c>
      <c r="E272" s="73"/>
      <c r="F272" s="74">
        <v>1992</v>
      </c>
      <c r="G272" s="74"/>
      <c r="H272" s="74"/>
      <c r="I272" s="74"/>
      <c r="J272" s="74"/>
      <c r="K272" s="74"/>
      <c r="L272" s="74"/>
      <c r="M272" s="76" t="s">
        <v>44</v>
      </c>
      <c r="N272" s="77">
        <v>41868</v>
      </c>
      <c r="O272" s="49">
        <v>1124</v>
      </c>
      <c r="P272" s="49">
        <v>0.8</v>
      </c>
      <c r="Q272" s="49">
        <v>0.5</v>
      </c>
      <c r="R272" s="49">
        <v>1.8</v>
      </c>
      <c r="S272" s="49">
        <v>1</v>
      </c>
      <c r="T272" s="49">
        <v>1</v>
      </c>
      <c r="U272" s="49">
        <v>1</v>
      </c>
      <c r="V272" s="49">
        <v>1</v>
      </c>
      <c r="W272" s="78">
        <f t="shared" si="4"/>
        <v>809.28</v>
      </c>
      <c r="X272" s="4">
        <v>8</v>
      </c>
      <c r="Y272" s="4">
        <v>3</v>
      </c>
    </row>
    <row r="273" spans="1:25">
      <c r="A273" s="23">
        <v>271</v>
      </c>
      <c r="B273" s="73" t="s">
        <v>91</v>
      </c>
      <c r="C273" s="73" t="s">
        <v>51</v>
      </c>
      <c r="D273" s="24">
        <v>823</v>
      </c>
      <c r="E273" s="73" t="s">
        <v>95</v>
      </c>
      <c r="F273" s="74">
        <v>2003</v>
      </c>
      <c r="G273" s="74"/>
      <c r="H273" s="74"/>
      <c r="I273" s="74"/>
      <c r="J273" s="74">
        <v>7630</v>
      </c>
      <c r="K273" s="74"/>
      <c r="L273" s="74"/>
      <c r="M273" s="93" t="s">
        <v>38</v>
      </c>
      <c r="N273" s="77">
        <v>41868</v>
      </c>
      <c r="O273" s="49">
        <v>3509</v>
      </c>
      <c r="P273" s="49">
        <v>1.2</v>
      </c>
      <c r="Q273" s="49">
        <v>0.5</v>
      </c>
      <c r="R273" s="49">
        <v>1.8</v>
      </c>
      <c r="S273" s="49">
        <v>1</v>
      </c>
      <c r="T273" s="49">
        <v>1</v>
      </c>
      <c r="U273" s="49">
        <v>1</v>
      </c>
      <c r="V273" s="49">
        <v>1</v>
      </c>
      <c r="W273" s="78">
        <f t="shared" si="4"/>
        <v>3789.72</v>
      </c>
      <c r="X273" s="4">
        <v>8</v>
      </c>
      <c r="Y273" s="4">
        <v>3</v>
      </c>
    </row>
    <row r="274" spans="1:25">
      <c r="A274" s="23">
        <v>272</v>
      </c>
      <c r="B274" s="73" t="s">
        <v>393</v>
      </c>
      <c r="C274" s="73" t="s">
        <v>40</v>
      </c>
      <c r="D274" s="24">
        <v>244</v>
      </c>
      <c r="E274" s="73" t="s">
        <v>394</v>
      </c>
      <c r="F274" s="74">
        <v>2009</v>
      </c>
      <c r="G274" s="74"/>
      <c r="H274" s="74"/>
      <c r="I274" s="74">
        <v>112</v>
      </c>
      <c r="J274" s="74"/>
      <c r="K274" s="74"/>
      <c r="L274" s="74"/>
      <c r="M274" s="93" t="s">
        <v>30</v>
      </c>
      <c r="N274" s="77">
        <v>41869</v>
      </c>
      <c r="O274" s="49">
        <v>2573</v>
      </c>
      <c r="P274" s="49">
        <v>1.2</v>
      </c>
      <c r="Q274" s="49">
        <v>0.55000000000000004</v>
      </c>
      <c r="R274" s="49">
        <v>1.8</v>
      </c>
      <c r="S274" s="49">
        <v>1.2</v>
      </c>
      <c r="T274" s="49">
        <v>1</v>
      </c>
      <c r="U274" s="49">
        <v>1</v>
      </c>
      <c r="V274" s="49">
        <v>1</v>
      </c>
      <c r="W274" s="78">
        <f t="shared" si="4"/>
        <v>3668.07</v>
      </c>
      <c r="X274" s="4">
        <v>8</v>
      </c>
      <c r="Y274" s="4">
        <v>3</v>
      </c>
    </row>
    <row r="275" spans="1:25">
      <c r="A275" s="23">
        <v>273</v>
      </c>
      <c r="B275" s="73" t="s">
        <v>393</v>
      </c>
      <c r="C275" s="73" t="s">
        <v>40</v>
      </c>
      <c r="D275" s="24">
        <v>245</v>
      </c>
      <c r="E275" s="73" t="s">
        <v>394</v>
      </c>
      <c r="F275" s="74">
        <v>2009</v>
      </c>
      <c r="G275" s="74"/>
      <c r="H275" s="74"/>
      <c r="I275" s="74">
        <v>112</v>
      </c>
      <c r="J275" s="74"/>
      <c r="K275" s="74"/>
      <c r="L275" s="74"/>
      <c r="M275" s="93" t="s">
        <v>30</v>
      </c>
      <c r="N275" s="77">
        <v>41869</v>
      </c>
      <c r="O275" s="49">
        <v>2573</v>
      </c>
      <c r="P275" s="49">
        <v>1.2</v>
      </c>
      <c r="Q275" s="49">
        <v>0.75</v>
      </c>
      <c r="R275" s="49">
        <v>1.8</v>
      </c>
      <c r="S275" s="49">
        <v>1.2</v>
      </c>
      <c r="T275" s="49">
        <v>1</v>
      </c>
      <c r="U275" s="49">
        <v>1</v>
      </c>
      <c r="V275" s="49">
        <v>1</v>
      </c>
      <c r="W275" s="78">
        <f t="shared" si="4"/>
        <v>5001.91</v>
      </c>
      <c r="X275" s="4">
        <v>8</v>
      </c>
      <c r="Y275" s="4">
        <v>3</v>
      </c>
    </row>
    <row r="276" spans="1:25">
      <c r="A276" s="23">
        <v>274</v>
      </c>
      <c r="B276" s="73" t="s">
        <v>393</v>
      </c>
      <c r="C276" s="73" t="s">
        <v>40</v>
      </c>
      <c r="D276" s="24">
        <v>246</v>
      </c>
      <c r="E276" s="73" t="s">
        <v>394</v>
      </c>
      <c r="F276" s="74">
        <v>2009</v>
      </c>
      <c r="G276" s="74"/>
      <c r="H276" s="74"/>
      <c r="I276" s="74">
        <v>112</v>
      </c>
      <c r="J276" s="74"/>
      <c r="K276" s="74"/>
      <c r="L276" s="74"/>
      <c r="M276" s="93" t="s">
        <v>30</v>
      </c>
      <c r="N276" s="77">
        <v>41869</v>
      </c>
      <c r="O276" s="49">
        <v>2573</v>
      </c>
      <c r="P276" s="49">
        <v>1.2</v>
      </c>
      <c r="Q276" s="49">
        <v>0.55000000000000004</v>
      </c>
      <c r="R276" s="49">
        <v>1.8</v>
      </c>
      <c r="S276" s="49">
        <v>1.2</v>
      </c>
      <c r="T276" s="49">
        <v>1</v>
      </c>
      <c r="U276" s="49">
        <v>1</v>
      </c>
      <c r="V276" s="49">
        <v>1</v>
      </c>
      <c r="W276" s="78">
        <f t="shared" si="4"/>
        <v>3668.07</v>
      </c>
      <c r="X276" s="4">
        <v>8</v>
      </c>
      <c r="Y276" s="4">
        <v>3</v>
      </c>
    </row>
    <row r="277" spans="1:25">
      <c r="A277" s="23">
        <v>275</v>
      </c>
      <c r="B277" s="73" t="s">
        <v>274</v>
      </c>
      <c r="C277" s="73" t="s">
        <v>55</v>
      </c>
      <c r="D277" s="24">
        <v>779</v>
      </c>
      <c r="E277" s="73" t="s">
        <v>59</v>
      </c>
      <c r="F277" s="74">
        <v>2006</v>
      </c>
      <c r="G277" s="74"/>
      <c r="H277" s="75"/>
      <c r="I277" s="75">
        <v>140</v>
      </c>
      <c r="J277" s="75">
        <v>3500</v>
      </c>
      <c r="K277" s="75"/>
      <c r="L277" s="75"/>
      <c r="M277" s="92" t="s">
        <v>30</v>
      </c>
      <c r="N277" s="77">
        <v>41875</v>
      </c>
      <c r="O277" s="49">
        <v>2573</v>
      </c>
      <c r="P277" s="49">
        <v>1.2</v>
      </c>
      <c r="Q277" s="49">
        <v>0.55000000000000004</v>
      </c>
      <c r="R277" s="49">
        <v>1.8</v>
      </c>
      <c r="S277" s="49">
        <v>1.4</v>
      </c>
      <c r="T277" s="49">
        <v>1</v>
      </c>
      <c r="U277" s="49">
        <v>1</v>
      </c>
      <c r="V277" s="49">
        <v>1</v>
      </c>
      <c r="W277" s="78">
        <f t="shared" si="4"/>
        <v>4279.41</v>
      </c>
      <c r="X277" s="4">
        <v>8</v>
      </c>
      <c r="Y277" s="4">
        <v>3</v>
      </c>
    </row>
    <row r="278" spans="1:25">
      <c r="A278" s="23">
        <v>276</v>
      </c>
      <c r="B278" s="73" t="s">
        <v>395</v>
      </c>
      <c r="C278" s="73" t="s">
        <v>55</v>
      </c>
      <c r="D278" s="24">
        <v>780</v>
      </c>
      <c r="E278" s="73" t="s">
        <v>59</v>
      </c>
      <c r="F278" s="74">
        <v>2006</v>
      </c>
      <c r="G278" s="74"/>
      <c r="H278" s="75"/>
      <c r="I278" s="75">
        <v>140</v>
      </c>
      <c r="J278" s="75">
        <v>3500</v>
      </c>
      <c r="K278" s="75"/>
      <c r="L278" s="75"/>
      <c r="M278" s="92" t="s">
        <v>30</v>
      </c>
      <c r="N278" s="77">
        <v>41875</v>
      </c>
      <c r="O278" s="49">
        <v>2573</v>
      </c>
      <c r="P278" s="49">
        <v>1.2</v>
      </c>
      <c r="Q278" s="49">
        <v>0.55000000000000004</v>
      </c>
      <c r="R278" s="49">
        <v>1.8</v>
      </c>
      <c r="S278" s="49">
        <v>1.4</v>
      </c>
      <c r="T278" s="49">
        <v>1</v>
      </c>
      <c r="U278" s="49">
        <v>1</v>
      </c>
      <c r="V278" s="49">
        <v>1</v>
      </c>
      <c r="W278" s="78">
        <f t="shared" si="4"/>
        <v>4279.41</v>
      </c>
      <c r="X278" s="4">
        <v>8</v>
      </c>
      <c r="Y278" s="4">
        <v>3</v>
      </c>
    </row>
    <row r="279" spans="1:25">
      <c r="A279" s="23">
        <v>277</v>
      </c>
      <c r="B279" s="73" t="s">
        <v>87</v>
      </c>
      <c r="C279" s="73" t="s">
        <v>55</v>
      </c>
      <c r="D279" s="24">
        <v>782</v>
      </c>
      <c r="E279" s="73" t="s">
        <v>59</v>
      </c>
      <c r="F279" s="74">
        <v>2006</v>
      </c>
      <c r="G279" s="74"/>
      <c r="H279" s="75"/>
      <c r="I279" s="75">
        <v>86</v>
      </c>
      <c r="J279" s="75"/>
      <c r="K279" s="75"/>
      <c r="L279" s="75"/>
      <c r="M279" s="92" t="s">
        <v>30</v>
      </c>
      <c r="N279" s="77">
        <v>41875</v>
      </c>
      <c r="O279" s="49">
        <v>2573</v>
      </c>
      <c r="P279" s="49">
        <v>1.2</v>
      </c>
      <c r="Q279" s="49">
        <v>0.55000000000000004</v>
      </c>
      <c r="R279" s="49">
        <v>1.8</v>
      </c>
      <c r="S279" s="49">
        <v>1.1000000000000001</v>
      </c>
      <c r="T279" s="49">
        <v>1</v>
      </c>
      <c r="U279" s="49">
        <v>1</v>
      </c>
      <c r="V279" s="49">
        <v>1</v>
      </c>
      <c r="W279" s="78">
        <f t="shared" si="4"/>
        <v>3362.4</v>
      </c>
      <c r="X279" s="4">
        <v>8</v>
      </c>
      <c r="Y279" s="4">
        <v>3</v>
      </c>
    </row>
    <row r="280" spans="1:25">
      <c r="A280" s="23">
        <v>278</v>
      </c>
      <c r="B280" s="73" t="s">
        <v>87</v>
      </c>
      <c r="C280" s="73" t="s">
        <v>55</v>
      </c>
      <c r="D280" s="24">
        <v>784</v>
      </c>
      <c r="E280" s="73" t="s">
        <v>59</v>
      </c>
      <c r="F280" s="74">
        <v>2006</v>
      </c>
      <c r="G280" s="74"/>
      <c r="H280" s="75"/>
      <c r="I280" s="75">
        <v>86</v>
      </c>
      <c r="J280" s="75"/>
      <c r="K280" s="75"/>
      <c r="L280" s="75"/>
      <c r="M280" s="92" t="s">
        <v>30</v>
      </c>
      <c r="N280" s="77">
        <v>41875</v>
      </c>
      <c r="O280" s="49">
        <v>2573</v>
      </c>
      <c r="P280" s="49">
        <v>1.2</v>
      </c>
      <c r="Q280" s="49">
        <v>0.8</v>
      </c>
      <c r="R280" s="49">
        <v>1.8</v>
      </c>
      <c r="S280" s="49">
        <v>1.1000000000000001</v>
      </c>
      <c r="T280" s="49">
        <v>1</v>
      </c>
      <c r="U280" s="49">
        <v>1</v>
      </c>
      <c r="V280" s="49">
        <v>1</v>
      </c>
      <c r="W280" s="78">
        <f t="shared" si="4"/>
        <v>4890.76</v>
      </c>
      <c r="X280" s="4">
        <v>8</v>
      </c>
      <c r="Y280" s="4">
        <v>3</v>
      </c>
    </row>
    <row r="281" spans="1:25">
      <c r="A281" s="23">
        <v>279</v>
      </c>
      <c r="B281" s="73" t="s">
        <v>96</v>
      </c>
      <c r="C281" s="73" t="s">
        <v>48</v>
      </c>
      <c r="D281" s="24">
        <v>914</v>
      </c>
      <c r="E281" s="73" t="s">
        <v>186</v>
      </c>
      <c r="F281" s="74">
        <v>2004</v>
      </c>
      <c r="G281" s="74"/>
      <c r="H281" s="75"/>
      <c r="I281" s="75">
        <v>84</v>
      </c>
      <c r="J281" s="75"/>
      <c r="K281" s="75"/>
      <c r="L281" s="75">
        <v>8</v>
      </c>
      <c r="M281" s="92" t="s">
        <v>30</v>
      </c>
      <c r="N281" s="77">
        <v>41875</v>
      </c>
      <c r="O281" s="49">
        <v>2573</v>
      </c>
      <c r="P281" s="49">
        <v>1.2</v>
      </c>
      <c r="Q281" s="49">
        <v>0.5</v>
      </c>
      <c r="R281" s="49">
        <v>1.8</v>
      </c>
      <c r="S281" s="49">
        <v>1.1000000000000001</v>
      </c>
      <c r="T281" s="49">
        <v>1</v>
      </c>
      <c r="U281" s="49">
        <v>1</v>
      </c>
      <c r="V281" s="49">
        <v>1</v>
      </c>
      <c r="W281" s="78">
        <f t="shared" si="4"/>
        <v>3056.72</v>
      </c>
      <c r="X281" s="4">
        <v>8</v>
      </c>
      <c r="Y281" s="4">
        <v>3</v>
      </c>
    </row>
    <row r="282" spans="1:25">
      <c r="A282" s="23">
        <v>280</v>
      </c>
      <c r="B282" s="73" t="s">
        <v>96</v>
      </c>
      <c r="C282" s="73" t="s">
        <v>48</v>
      </c>
      <c r="D282" s="24">
        <v>916</v>
      </c>
      <c r="E282" s="73" t="s">
        <v>186</v>
      </c>
      <c r="F282" s="74">
        <v>2004</v>
      </c>
      <c r="G282" s="74"/>
      <c r="H282" s="75"/>
      <c r="I282" s="75">
        <v>84</v>
      </c>
      <c r="J282" s="75"/>
      <c r="K282" s="75"/>
      <c r="L282" s="75">
        <v>8</v>
      </c>
      <c r="M282" s="92" t="s">
        <v>30</v>
      </c>
      <c r="N282" s="77">
        <v>41875</v>
      </c>
      <c r="O282" s="49">
        <v>2573</v>
      </c>
      <c r="P282" s="49">
        <v>1.2</v>
      </c>
      <c r="Q282" s="49">
        <v>0.5</v>
      </c>
      <c r="R282" s="49">
        <v>1.8</v>
      </c>
      <c r="S282" s="49">
        <v>1.1000000000000001</v>
      </c>
      <c r="T282" s="49">
        <v>1</v>
      </c>
      <c r="U282" s="49">
        <v>1</v>
      </c>
      <c r="V282" s="49">
        <v>1</v>
      </c>
      <c r="W282" s="78">
        <f t="shared" si="4"/>
        <v>3056.72</v>
      </c>
      <c r="X282" s="4">
        <v>8</v>
      </c>
      <c r="Y282" s="4">
        <v>3</v>
      </c>
    </row>
    <row r="283" spans="1:25">
      <c r="A283" s="23">
        <v>281</v>
      </c>
      <c r="B283" s="73" t="s">
        <v>96</v>
      </c>
      <c r="C283" s="73" t="s">
        <v>48</v>
      </c>
      <c r="D283" s="24">
        <v>917</v>
      </c>
      <c r="E283" s="73" t="s">
        <v>186</v>
      </c>
      <c r="F283" s="74">
        <v>2004</v>
      </c>
      <c r="G283" s="74"/>
      <c r="H283" s="75"/>
      <c r="I283" s="75">
        <v>76</v>
      </c>
      <c r="J283" s="75"/>
      <c r="K283" s="75"/>
      <c r="L283" s="75">
        <v>8</v>
      </c>
      <c r="M283" s="92" t="s">
        <v>30</v>
      </c>
      <c r="N283" s="77">
        <v>41875</v>
      </c>
      <c r="O283" s="49">
        <v>2573</v>
      </c>
      <c r="P283" s="49">
        <v>1.2</v>
      </c>
      <c r="Q283" s="49">
        <v>0.6</v>
      </c>
      <c r="R283" s="49">
        <v>1.8</v>
      </c>
      <c r="S283" s="49">
        <v>1.1000000000000001</v>
      </c>
      <c r="T283" s="49">
        <v>1</v>
      </c>
      <c r="U283" s="49">
        <v>1</v>
      </c>
      <c r="V283" s="49">
        <v>1</v>
      </c>
      <c r="W283" s="78">
        <f t="shared" si="4"/>
        <v>3668.07</v>
      </c>
      <c r="X283" s="4">
        <v>8</v>
      </c>
      <c r="Y283" s="4">
        <v>3</v>
      </c>
    </row>
    <row r="284" spans="1:25">
      <c r="A284" s="23">
        <v>282</v>
      </c>
      <c r="B284" s="73" t="s">
        <v>96</v>
      </c>
      <c r="C284" s="73" t="s">
        <v>48</v>
      </c>
      <c r="D284" s="24">
        <v>918</v>
      </c>
      <c r="E284" s="73" t="s">
        <v>186</v>
      </c>
      <c r="F284" s="74">
        <v>2004</v>
      </c>
      <c r="G284" s="74"/>
      <c r="H284" s="75"/>
      <c r="I284" s="75">
        <v>84</v>
      </c>
      <c r="J284" s="75"/>
      <c r="K284" s="75"/>
      <c r="L284" s="75">
        <v>8</v>
      </c>
      <c r="M284" s="92" t="s">
        <v>30</v>
      </c>
      <c r="N284" s="77">
        <v>41875</v>
      </c>
      <c r="O284" s="49">
        <v>2573</v>
      </c>
      <c r="P284" s="49">
        <v>1.2</v>
      </c>
      <c r="Q284" s="49">
        <v>0.5</v>
      </c>
      <c r="R284" s="49">
        <v>1.8</v>
      </c>
      <c r="S284" s="49">
        <v>1.1000000000000001</v>
      </c>
      <c r="T284" s="49">
        <v>1</v>
      </c>
      <c r="U284" s="49">
        <v>1</v>
      </c>
      <c r="V284" s="49">
        <v>1</v>
      </c>
      <c r="W284" s="78">
        <f t="shared" si="4"/>
        <v>3056.72</v>
      </c>
      <c r="X284" s="4">
        <v>8</v>
      </c>
      <c r="Y284" s="4">
        <v>3</v>
      </c>
    </row>
    <row r="285" spans="1:25">
      <c r="A285" s="23">
        <v>283</v>
      </c>
      <c r="B285" s="73" t="s">
        <v>315</v>
      </c>
      <c r="C285" s="73" t="s">
        <v>48</v>
      </c>
      <c r="D285" s="24">
        <v>922</v>
      </c>
      <c r="E285" s="73" t="s">
        <v>186</v>
      </c>
      <c r="F285" s="74">
        <v>2004</v>
      </c>
      <c r="G285" s="74"/>
      <c r="H285" s="74"/>
      <c r="I285" s="74">
        <v>76</v>
      </c>
      <c r="J285" s="74">
        <v>0.8</v>
      </c>
      <c r="K285" s="74"/>
      <c r="L285" s="74"/>
      <c r="M285" s="93" t="s">
        <v>30</v>
      </c>
      <c r="N285" s="77">
        <v>41875</v>
      </c>
      <c r="O285" s="49">
        <v>2573</v>
      </c>
      <c r="P285" s="49">
        <v>1.2</v>
      </c>
      <c r="Q285" s="49">
        <v>0.75</v>
      </c>
      <c r="R285" s="49">
        <v>1.8</v>
      </c>
      <c r="S285" s="49">
        <v>1.1000000000000001</v>
      </c>
      <c r="T285" s="49">
        <v>1</v>
      </c>
      <c r="U285" s="49">
        <v>1</v>
      </c>
      <c r="V285" s="49">
        <v>1</v>
      </c>
      <c r="W285" s="78">
        <f t="shared" si="4"/>
        <v>4585.09</v>
      </c>
      <c r="X285" s="4">
        <v>8</v>
      </c>
      <c r="Y285" s="4">
        <v>3</v>
      </c>
    </row>
    <row r="286" spans="1:25">
      <c r="A286" s="23">
        <v>284</v>
      </c>
      <c r="B286" s="73" t="s">
        <v>315</v>
      </c>
      <c r="C286" s="73" t="s">
        <v>48</v>
      </c>
      <c r="D286" s="24">
        <v>923</v>
      </c>
      <c r="E286" s="73" t="s">
        <v>186</v>
      </c>
      <c r="F286" s="74">
        <v>2004</v>
      </c>
      <c r="G286" s="74"/>
      <c r="H286" s="75"/>
      <c r="I286" s="75">
        <v>76</v>
      </c>
      <c r="J286" s="75">
        <v>0.8</v>
      </c>
      <c r="K286" s="75"/>
      <c r="L286" s="75"/>
      <c r="M286" s="92" t="s">
        <v>30</v>
      </c>
      <c r="N286" s="77">
        <v>41875</v>
      </c>
      <c r="O286" s="49">
        <v>2573</v>
      </c>
      <c r="P286" s="49">
        <v>1.2</v>
      </c>
      <c r="Q286" s="49">
        <v>0.5</v>
      </c>
      <c r="R286" s="49">
        <v>1.8</v>
      </c>
      <c r="S286" s="49">
        <v>1.1000000000000001</v>
      </c>
      <c r="T286" s="49">
        <v>1</v>
      </c>
      <c r="U286" s="49">
        <v>1</v>
      </c>
      <c r="V286" s="49">
        <v>1</v>
      </c>
      <c r="W286" s="78">
        <f t="shared" si="4"/>
        <v>3056.72</v>
      </c>
      <c r="X286" s="4">
        <v>8</v>
      </c>
      <c r="Y286" s="4">
        <v>3</v>
      </c>
    </row>
    <row r="287" spans="1:25">
      <c r="A287" s="23">
        <v>285</v>
      </c>
      <c r="B287" s="73" t="s">
        <v>184</v>
      </c>
      <c r="C287" s="73" t="s">
        <v>48</v>
      </c>
      <c r="D287" s="24">
        <v>926</v>
      </c>
      <c r="E287" s="73" t="s">
        <v>186</v>
      </c>
      <c r="F287" s="74">
        <v>2004</v>
      </c>
      <c r="G287" s="74"/>
      <c r="H287" s="75"/>
      <c r="I287" s="75">
        <v>84</v>
      </c>
      <c r="J287" s="75">
        <v>0.8</v>
      </c>
      <c r="K287" s="75"/>
      <c r="L287" s="75"/>
      <c r="M287" s="92" t="s">
        <v>30</v>
      </c>
      <c r="N287" s="77">
        <v>41875</v>
      </c>
      <c r="O287" s="49">
        <v>2573</v>
      </c>
      <c r="P287" s="49">
        <v>1.2</v>
      </c>
      <c r="Q287" s="49">
        <v>0.5</v>
      </c>
      <c r="R287" s="49">
        <v>1.8</v>
      </c>
      <c r="S287" s="49">
        <v>1.1000000000000001</v>
      </c>
      <c r="T287" s="49">
        <v>1</v>
      </c>
      <c r="U287" s="49">
        <v>1</v>
      </c>
      <c r="V287" s="49">
        <v>1</v>
      </c>
      <c r="W287" s="78">
        <f t="shared" si="4"/>
        <v>3056.72</v>
      </c>
      <c r="X287" s="4">
        <v>8</v>
      </c>
      <c r="Y287" s="4">
        <v>3</v>
      </c>
    </row>
    <row r="288" spans="1:25">
      <c r="A288" s="23">
        <v>286</v>
      </c>
      <c r="B288" s="73" t="s">
        <v>184</v>
      </c>
      <c r="C288" s="73" t="s">
        <v>48</v>
      </c>
      <c r="D288" s="24">
        <v>934</v>
      </c>
      <c r="E288" s="73" t="s">
        <v>186</v>
      </c>
      <c r="F288" s="74">
        <v>2004</v>
      </c>
      <c r="G288" s="74"/>
      <c r="H288" s="75"/>
      <c r="I288" s="75">
        <v>84</v>
      </c>
      <c r="J288" s="75">
        <v>0.8</v>
      </c>
      <c r="K288" s="75"/>
      <c r="L288" s="75"/>
      <c r="M288" s="92" t="s">
        <v>30</v>
      </c>
      <c r="N288" s="77">
        <v>41875</v>
      </c>
      <c r="O288" s="49">
        <v>2573</v>
      </c>
      <c r="P288" s="49">
        <v>1.2</v>
      </c>
      <c r="Q288" s="49">
        <v>0.5</v>
      </c>
      <c r="R288" s="49">
        <v>1.8</v>
      </c>
      <c r="S288" s="49">
        <v>1.1000000000000001</v>
      </c>
      <c r="T288" s="49">
        <v>1</v>
      </c>
      <c r="U288" s="49">
        <v>1</v>
      </c>
      <c r="V288" s="49">
        <v>1</v>
      </c>
      <c r="W288" s="78">
        <f t="shared" si="4"/>
        <v>3056.72</v>
      </c>
      <c r="X288" s="4">
        <v>8</v>
      </c>
      <c r="Y288" s="4">
        <v>3</v>
      </c>
    </row>
    <row r="289" spans="1:28">
      <c r="A289" s="23">
        <v>287</v>
      </c>
      <c r="B289" s="73" t="s">
        <v>184</v>
      </c>
      <c r="C289" s="73" t="s">
        <v>48</v>
      </c>
      <c r="D289" s="24">
        <v>935</v>
      </c>
      <c r="E289" s="73" t="s">
        <v>186</v>
      </c>
      <c r="F289" s="74">
        <v>2004</v>
      </c>
      <c r="G289" s="74"/>
      <c r="H289" s="74"/>
      <c r="I289" s="74">
        <v>84</v>
      </c>
      <c r="J289" s="75">
        <v>0.8</v>
      </c>
      <c r="K289" s="74"/>
      <c r="L289" s="74"/>
      <c r="M289" s="93" t="s">
        <v>30</v>
      </c>
      <c r="N289" s="77">
        <v>41981</v>
      </c>
      <c r="O289" s="49">
        <v>2573</v>
      </c>
      <c r="P289" s="49">
        <v>1.2</v>
      </c>
      <c r="Q289" s="49">
        <v>0.95</v>
      </c>
      <c r="R289" s="49">
        <v>1.8</v>
      </c>
      <c r="S289" s="49">
        <v>1.1000000000000001</v>
      </c>
      <c r="T289" s="49">
        <v>1</v>
      </c>
      <c r="U289" s="49">
        <v>1</v>
      </c>
      <c r="V289" s="49">
        <v>1</v>
      </c>
      <c r="W289" s="78">
        <f t="shared" si="4"/>
        <v>5807.78</v>
      </c>
      <c r="X289" s="4">
        <v>12</v>
      </c>
      <c r="Y289" s="4">
        <v>4</v>
      </c>
    </row>
    <row r="290" spans="1:28">
      <c r="A290" s="23">
        <v>288</v>
      </c>
      <c r="B290" s="73" t="s">
        <v>315</v>
      </c>
      <c r="C290" s="73" t="s">
        <v>88</v>
      </c>
      <c r="D290" s="24">
        <v>979</v>
      </c>
      <c r="E290" s="73" t="s">
        <v>186</v>
      </c>
      <c r="F290" s="74">
        <v>2004</v>
      </c>
      <c r="G290" s="74"/>
      <c r="H290" s="74"/>
      <c r="I290" s="74">
        <v>76</v>
      </c>
      <c r="J290" s="74">
        <v>0.8</v>
      </c>
      <c r="K290" s="74"/>
      <c r="L290" s="74"/>
      <c r="M290" s="93" t="s">
        <v>30</v>
      </c>
      <c r="N290" s="77">
        <v>41875</v>
      </c>
      <c r="O290" s="49">
        <v>2573</v>
      </c>
      <c r="P290" s="49">
        <v>1.2</v>
      </c>
      <c r="Q290" s="49">
        <v>0.5</v>
      </c>
      <c r="R290" s="49">
        <v>1.8</v>
      </c>
      <c r="S290" s="49">
        <v>1.1000000000000001</v>
      </c>
      <c r="T290" s="49">
        <v>1</v>
      </c>
      <c r="U290" s="49">
        <v>1</v>
      </c>
      <c r="V290" s="49">
        <v>1</v>
      </c>
      <c r="W290" s="78">
        <f t="shared" si="4"/>
        <v>3056.72</v>
      </c>
      <c r="X290" s="4">
        <v>8</v>
      </c>
      <c r="Y290" s="4">
        <v>3</v>
      </c>
    </row>
    <row r="291" spans="1:28">
      <c r="A291" s="23">
        <v>289</v>
      </c>
      <c r="B291" s="73" t="s">
        <v>150</v>
      </c>
      <c r="C291" s="73" t="s">
        <v>40</v>
      </c>
      <c r="D291" s="32">
        <v>366</v>
      </c>
      <c r="E291" s="73" t="s">
        <v>394</v>
      </c>
      <c r="F291" s="74">
        <v>2009</v>
      </c>
      <c r="G291" s="74"/>
      <c r="H291" s="74"/>
      <c r="I291" s="74">
        <v>128</v>
      </c>
      <c r="J291" s="74">
        <v>2.52</v>
      </c>
      <c r="K291" s="74"/>
      <c r="L291" s="74"/>
      <c r="M291" s="93" t="s">
        <v>30</v>
      </c>
      <c r="N291" s="77">
        <v>41877</v>
      </c>
      <c r="O291" s="49">
        <v>2573</v>
      </c>
      <c r="P291" s="49">
        <v>1.2</v>
      </c>
      <c r="Q291" s="49">
        <v>0.7</v>
      </c>
      <c r="R291" s="49">
        <v>1.8</v>
      </c>
      <c r="S291" s="49">
        <v>1.4</v>
      </c>
      <c r="T291" s="49">
        <v>1</v>
      </c>
      <c r="U291" s="49">
        <v>1</v>
      </c>
      <c r="V291" s="49">
        <v>1</v>
      </c>
      <c r="W291" s="78">
        <f t="shared" si="4"/>
        <v>5446.53</v>
      </c>
      <c r="X291" s="4">
        <v>8</v>
      </c>
      <c r="Y291" s="4">
        <v>3</v>
      </c>
    </row>
    <row r="292" spans="1:28">
      <c r="A292" s="23">
        <v>290</v>
      </c>
      <c r="B292" s="73" t="s">
        <v>74</v>
      </c>
      <c r="C292" s="73" t="s">
        <v>51</v>
      </c>
      <c r="D292" s="24" t="s">
        <v>396</v>
      </c>
      <c r="E292" s="73" t="s">
        <v>116</v>
      </c>
      <c r="F292" s="74">
        <v>2000</v>
      </c>
      <c r="G292" s="74"/>
      <c r="H292" s="75"/>
      <c r="I292" s="75">
        <v>84</v>
      </c>
      <c r="J292" s="75"/>
      <c r="K292" s="75"/>
      <c r="L292" s="75"/>
      <c r="M292" s="92" t="s">
        <v>30</v>
      </c>
      <c r="N292" s="77">
        <v>41877</v>
      </c>
      <c r="O292" s="49">
        <v>2573</v>
      </c>
      <c r="P292" s="49">
        <v>1.2</v>
      </c>
      <c r="Q292" s="49">
        <v>0.5</v>
      </c>
      <c r="R292" s="49">
        <v>1.8</v>
      </c>
      <c r="S292" s="49">
        <v>1.1000000000000001</v>
      </c>
      <c r="T292" s="49">
        <v>1</v>
      </c>
      <c r="U292" s="49">
        <v>1</v>
      </c>
      <c r="V292" s="49">
        <v>1</v>
      </c>
      <c r="W292" s="78">
        <f t="shared" si="4"/>
        <v>3056.72</v>
      </c>
      <c r="X292" s="4">
        <v>8</v>
      </c>
      <c r="Y292" s="4">
        <v>3</v>
      </c>
    </row>
    <row r="293" spans="1:28">
      <c r="A293" s="23">
        <v>291</v>
      </c>
      <c r="B293" s="73" t="s">
        <v>397</v>
      </c>
      <c r="C293" s="73" t="s">
        <v>38</v>
      </c>
      <c r="D293" s="24">
        <v>458</v>
      </c>
      <c r="E293" s="73" t="s">
        <v>186</v>
      </c>
      <c r="F293" s="74">
        <v>2004</v>
      </c>
      <c r="G293" s="74"/>
      <c r="H293" s="74"/>
      <c r="I293" s="74">
        <v>76</v>
      </c>
      <c r="J293" s="74"/>
      <c r="K293" s="74"/>
      <c r="L293" s="74"/>
      <c r="M293" s="93" t="s">
        <v>30</v>
      </c>
      <c r="N293" s="77">
        <v>41899</v>
      </c>
      <c r="O293" s="49">
        <v>2573</v>
      </c>
      <c r="P293" s="49">
        <v>1.2</v>
      </c>
      <c r="Q293" s="49">
        <v>0.5</v>
      </c>
      <c r="R293" s="49">
        <v>1.8</v>
      </c>
      <c r="S293" s="49">
        <v>1.1000000000000001</v>
      </c>
      <c r="T293" s="49">
        <v>1</v>
      </c>
      <c r="U293" s="49">
        <v>1</v>
      </c>
      <c r="V293" s="49">
        <v>1</v>
      </c>
      <c r="W293" s="78">
        <f t="shared" si="4"/>
        <v>3056.72</v>
      </c>
      <c r="X293" s="4">
        <v>9</v>
      </c>
      <c r="Y293" s="4">
        <v>3</v>
      </c>
    </row>
    <row r="294" spans="1:28">
      <c r="A294" s="23">
        <v>292</v>
      </c>
      <c r="B294" s="73" t="s">
        <v>32</v>
      </c>
      <c r="C294" s="73" t="s">
        <v>63</v>
      </c>
      <c r="D294" s="24" t="s">
        <v>398</v>
      </c>
      <c r="E294" s="73" t="s">
        <v>175</v>
      </c>
      <c r="F294" s="74">
        <v>2005</v>
      </c>
      <c r="G294" s="74"/>
      <c r="H294" s="75"/>
      <c r="I294" s="75">
        <v>152</v>
      </c>
      <c r="J294" s="75"/>
      <c r="K294" s="75"/>
      <c r="L294" s="75"/>
      <c r="M294" s="92" t="s">
        <v>30</v>
      </c>
      <c r="N294" s="77">
        <v>41900</v>
      </c>
      <c r="O294" s="49">
        <v>2573</v>
      </c>
      <c r="P294" s="49">
        <v>1.2</v>
      </c>
      <c r="Q294" s="49">
        <v>0.5</v>
      </c>
      <c r="R294" s="49">
        <v>1.8</v>
      </c>
      <c r="S294" s="49">
        <v>1.6</v>
      </c>
      <c r="T294" s="49">
        <v>1</v>
      </c>
      <c r="U294" s="49">
        <v>1</v>
      </c>
      <c r="V294" s="49">
        <v>1</v>
      </c>
      <c r="W294" s="78">
        <f t="shared" si="4"/>
        <v>4446.1400000000003</v>
      </c>
      <c r="X294" s="4">
        <v>9</v>
      </c>
      <c r="Y294" s="4">
        <v>3</v>
      </c>
    </row>
    <row r="295" spans="1:28">
      <c r="A295" s="23">
        <v>293</v>
      </c>
      <c r="B295" s="73" t="s">
        <v>315</v>
      </c>
      <c r="C295" s="73" t="s">
        <v>51</v>
      </c>
      <c r="D295" s="24" t="s">
        <v>399</v>
      </c>
      <c r="E295" s="73" t="s">
        <v>59</v>
      </c>
      <c r="F295" s="74">
        <v>2006</v>
      </c>
      <c r="G295" s="74"/>
      <c r="H295" s="75"/>
      <c r="I295" s="75">
        <v>76</v>
      </c>
      <c r="J295" s="75">
        <v>2920</v>
      </c>
      <c r="K295" s="75"/>
      <c r="L295" s="75"/>
      <c r="M295" s="92" t="s">
        <v>30</v>
      </c>
      <c r="N295" s="77">
        <v>41900</v>
      </c>
      <c r="O295" s="49">
        <v>2573</v>
      </c>
      <c r="P295" s="49">
        <v>1.2</v>
      </c>
      <c r="Q295" s="49">
        <v>0.55000000000000004</v>
      </c>
      <c r="R295" s="49">
        <v>1.8</v>
      </c>
      <c r="S295" s="49">
        <v>1.1000000000000001</v>
      </c>
      <c r="T295" s="49">
        <v>1</v>
      </c>
      <c r="U295" s="49">
        <v>1</v>
      </c>
      <c r="V295" s="49">
        <v>1</v>
      </c>
      <c r="W295" s="78">
        <f t="shared" si="4"/>
        <v>3362.4</v>
      </c>
      <c r="X295" s="4">
        <v>9</v>
      </c>
      <c r="Y295" s="4">
        <v>3</v>
      </c>
    </row>
    <row r="296" spans="1:28">
      <c r="A296" s="23">
        <v>294</v>
      </c>
      <c r="B296" s="73" t="s">
        <v>54</v>
      </c>
      <c r="C296" s="73" t="s">
        <v>51</v>
      </c>
      <c r="D296" s="24" t="s">
        <v>400</v>
      </c>
      <c r="E296" s="73" t="s">
        <v>59</v>
      </c>
      <c r="F296" s="74">
        <v>2006</v>
      </c>
      <c r="G296" s="74"/>
      <c r="H296" s="75"/>
      <c r="I296" s="75"/>
      <c r="J296" s="75"/>
      <c r="K296" s="75"/>
      <c r="L296" s="75">
        <v>13</v>
      </c>
      <c r="M296" s="28" t="s">
        <v>57</v>
      </c>
      <c r="N296" s="77">
        <v>42728</v>
      </c>
      <c r="O296" s="49">
        <v>2808</v>
      </c>
      <c r="P296" s="49">
        <v>1.2</v>
      </c>
      <c r="Q296" s="49">
        <v>0.55000000000000004</v>
      </c>
      <c r="R296" s="49">
        <v>1.8</v>
      </c>
      <c r="S296" s="49">
        <v>1</v>
      </c>
      <c r="T296" s="49">
        <v>1</v>
      </c>
      <c r="U296" s="49">
        <v>1</v>
      </c>
      <c r="V296" s="49">
        <v>1</v>
      </c>
      <c r="W296" s="78">
        <f t="shared" si="4"/>
        <v>3335.9</v>
      </c>
      <c r="X296" s="4">
        <v>12</v>
      </c>
      <c r="Y296" s="4">
        <v>4</v>
      </c>
    </row>
    <row r="297" spans="1:28">
      <c r="A297" s="165">
        <v>295</v>
      </c>
      <c r="B297" s="166" t="s">
        <v>25</v>
      </c>
      <c r="C297" s="166" t="s">
        <v>55</v>
      </c>
      <c r="D297" s="167" t="s">
        <v>401</v>
      </c>
      <c r="E297" s="166" t="s">
        <v>186</v>
      </c>
      <c r="F297" s="168">
        <v>2004</v>
      </c>
      <c r="G297" s="168"/>
      <c r="H297" s="168"/>
      <c r="I297" s="168">
        <v>130</v>
      </c>
      <c r="J297" s="168"/>
      <c r="K297" s="168"/>
      <c r="L297" s="168"/>
      <c r="M297" s="185" t="s">
        <v>30</v>
      </c>
      <c r="N297" s="171">
        <v>41900</v>
      </c>
      <c r="O297" s="172">
        <v>2573</v>
      </c>
      <c r="P297" s="172">
        <v>1.2</v>
      </c>
      <c r="Q297" s="172">
        <v>0.5</v>
      </c>
      <c r="R297" s="172">
        <v>1.8</v>
      </c>
      <c r="S297" s="172">
        <v>1.4</v>
      </c>
      <c r="T297" s="172">
        <v>1</v>
      </c>
      <c r="U297" s="172">
        <v>1</v>
      </c>
      <c r="V297" s="172">
        <v>1</v>
      </c>
      <c r="W297" s="173">
        <f t="shared" si="4"/>
        <v>3890.38</v>
      </c>
      <c r="X297" s="174">
        <v>9</v>
      </c>
      <c r="Y297" s="174">
        <v>3</v>
      </c>
    </row>
    <row r="298" spans="1:28">
      <c r="A298" s="165">
        <v>296</v>
      </c>
      <c r="B298" s="166" t="s">
        <v>402</v>
      </c>
      <c r="C298" s="166" t="s">
        <v>43</v>
      </c>
      <c r="D298" s="167" t="s">
        <v>403</v>
      </c>
      <c r="E298" s="166"/>
      <c r="F298" s="168">
        <v>1993</v>
      </c>
      <c r="G298" s="168"/>
      <c r="H298" s="169"/>
      <c r="I298" s="169"/>
      <c r="J298" s="169"/>
      <c r="K298" s="169"/>
      <c r="L298" s="169"/>
      <c r="M298" s="170" t="s">
        <v>44</v>
      </c>
      <c r="N298" s="171">
        <v>41540</v>
      </c>
      <c r="O298" s="172">
        <v>1124</v>
      </c>
      <c r="P298" s="172">
        <v>0.8</v>
      </c>
      <c r="Q298" s="172">
        <v>0.75</v>
      </c>
      <c r="R298" s="172">
        <v>1.8</v>
      </c>
      <c r="S298" s="172">
        <v>1</v>
      </c>
      <c r="T298" s="172">
        <v>1</v>
      </c>
      <c r="U298" s="172">
        <v>1</v>
      </c>
      <c r="V298" s="172">
        <v>1.24</v>
      </c>
      <c r="W298" s="173">
        <f t="shared" si="4"/>
        <v>1505.26</v>
      </c>
      <c r="X298" s="174">
        <v>9</v>
      </c>
      <c r="Y298" s="174">
        <v>3</v>
      </c>
      <c r="Z298" s="250"/>
      <c r="AB298" s="1">
        <v>1</v>
      </c>
    </row>
    <row r="299" spans="1:28">
      <c r="A299" s="23">
        <v>297</v>
      </c>
      <c r="B299" s="73" t="s">
        <v>187</v>
      </c>
      <c r="C299" s="73" t="s">
        <v>30</v>
      </c>
      <c r="D299" s="27" t="s">
        <v>404</v>
      </c>
      <c r="E299" s="73" t="s">
        <v>111</v>
      </c>
      <c r="F299" s="74">
        <v>2012</v>
      </c>
      <c r="G299" s="74"/>
      <c r="H299" s="75"/>
      <c r="I299" s="75">
        <v>106.8</v>
      </c>
      <c r="J299" s="75"/>
      <c r="K299" s="75"/>
      <c r="L299" s="75"/>
      <c r="M299" s="92" t="s">
        <v>30</v>
      </c>
      <c r="N299" s="77">
        <v>41907</v>
      </c>
      <c r="O299" s="49">
        <v>2573</v>
      </c>
      <c r="P299" s="49">
        <v>1.2</v>
      </c>
      <c r="Q299" s="49">
        <v>0.85</v>
      </c>
      <c r="R299" s="49">
        <v>1.8</v>
      </c>
      <c r="S299" s="49">
        <v>1.2</v>
      </c>
      <c r="T299" s="49">
        <v>1</v>
      </c>
      <c r="U299" s="49">
        <v>1</v>
      </c>
      <c r="V299" s="49">
        <v>1</v>
      </c>
      <c r="W299" s="78">
        <f t="shared" si="4"/>
        <v>5668.83</v>
      </c>
      <c r="X299" s="4">
        <v>9</v>
      </c>
      <c r="Y299" s="4">
        <v>3</v>
      </c>
    </row>
    <row r="300" spans="1:28">
      <c r="A300" s="23">
        <v>298</v>
      </c>
      <c r="B300" s="73" t="s">
        <v>187</v>
      </c>
      <c r="C300" s="73" t="s">
        <v>30</v>
      </c>
      <c r="D300" s="27" t="s">
        <v>405</v>
      </c>
      <c r="E300" s="73" t="s">
        <v>111</v>
      </c>
      <c r="F300" s="74">
        <v>2012</v>
      </c>
      <c r="G300" s="74"/>
      <c r="H300" s="75"/>
      <c r="I300" s="75">
        <v>106.8</v>
      </c>
      <c r="J300" s="75"/>
      <c r="K300" s="75"/>
      <c r="L300" s="75"/>
      <c r="M300" s="92" t="s">
        <v>30</v>
      </c>
      <c r="N300" s="77">
        <v>41907</v>
      </c>
      <c r="O300" s="49">
        <v>2573</v>
      </c>
      <c r="P300" s="49">
        <v>1.2</v>
      </c>
      <c r="Q300" s="49">
        <v>0.85</v>
      </c>
      <c r="R300" s="49">
        <v>1.8</v>
      </c>
      <c r="S300" s="49">
        <v>1.2</v>
      </c>
      <c r="T300" s="49">
        <v>1</v>
      </c>
      <c r="U300" s="49">
        <v>1</v>
      </c>
      <c r="V300" s="49">
        <v>1</v>
      </c>
      <c r="W300" s="78">
        <f t="shared" si="4"/>
        <v>5668.83</v>
      </c>
      <c r="X300" s="4">
        <v>9</v>
      </c>
      <c r="Y300" s="4">
        <v>3</v>
      </c>
    </row>
    <row r="301" spans="1:28">
      <c r="A301" s="23">
        <v>299</v>
      </c>
      <c r="B301" s="73" t="s">
        <v>187</v>
      </c>
      <c r="C301" s="73" t="s">
        <v>30</v>
      </c>
      <c r="D301" s="27" t="s">
        <v>406</v>
      </c>
      <c r="E301" s="73" t="s">
        <v>111</v>
      </c>
      <c r="F301" s="74">
        <v>2012</v>
      </c>
      <c r="G301" s="74"/>
      <c r="H301" s="75"/>
      <c r="I301" s="75">
        <v>106.8</v>
      </c>
      <c r="J301" s="75"/>
      <c r="K301" s="75"/>
      <c r="L301" s="75"/>
      <c r="M301" s="92" t="s">
        <v>30</v>
      </c>
      <c r="N301" s="77">
        <v>41907</v>
      </c>
      <c r="O301" s="49">
        <v>2573</v>
      </c>
      <c r="P301" s="49">
        <v>1.2</v>
      </c>
      <c r="Q301" s="49">
        <v>0.85</v>
      </c>
      <c r="R301" s="49">
        <v>1.8</v>
      </c>
      <c r="S301" s="49">
        <v>1.2</v>
      </c>
      <c r="T301" s="49">
        <v>1</v>
      </c>
      <c r="U301" s="49">
        <v>1</v>
      </c>
      <c r="V301" s="49">
        <v>1</v>
      </c>
      <c r="W301" s="78">
        <f t="shared" si="4"/>
        <v>5668.83</v>
      </c>
      <c r="X301" s="4">
        <v>9</v>
      </c>
      <c r="Y301" s="4">
        <v>3</v>
      </c>
    </row>
    <row r="302" spans="1:28">
      <c r="A302" s="23">
        <v>300</v>
      </c>
      <c r="B302" s="73" t="s">
        <v>315</v>
      </c>
      <c r="C302" s="73" t="s">
        <v>35</v>
      </c>
      <c r="D302" s="24" t="s">
        <v>407</v>
      </c>
      <c r="E302" s="73" t="s">
        <v>186</v>
      </c>
      <c r="F302" s="74">
        <v>2004</v>
      </c>
      <c r="G302" s="74"/>
      <c r="H302" s="74"/>
      <c r="I302" s="74">
        <v>76</v>
      </c>
      <c r="J302" s="74">
        <v>2820</v>
      </c>
      <c r="K302" s="74"/>
      <c r="L302" s="74"/>
      <c r="M302" s="93" t="s">
        <v>30</v>
      </c>
      <c r="N302" s="77">
        <v>41914</v>
      </c>
      <c r="O302" s="49">
        <v>2573</v>
      </c>
      <c r="P302" s="49">
        <v>1.2</v>
      </c>
      <c r="Q302" s="49">
        <v>0.5</v>
      </c>
      <c r="R302" s="49">
        <v>1.8</v>
      </c>
      <c r="S302" s="49">
        <v>1.1000000000000001</v>
      </c>
      <c r="T302" s="49">
        <v>1</v>
      </c>
      <c r="U302" s="49">
        <v>1</v>
      </c>
      <c r="V302" s="49">
        <v>1</v>
      </c>
      <c r="W302" s="78">
        <f t="shared" si="4"/>
        <v>3056.72</v>
      </c>
      <c r="X302" s="4">
        <v>10</v>
      </c>
      <c r="Y302" s="4">
        <v>4</v>
      </c>
    </row>
    <row r="303" spans="1:28">
      <c r="A303" s="23">
        <v>301</v>
      </c>
      <c r="B303" s="73" t="s">
        <v>381</v>
      </c>
      <c r="C303" s="73" t="s">
        <v>35</v>
      </c>
      <c r="D303" s="24" t="s">
        <v>408</v>
      </c>
      <c r="E303" s="73" t="s">
        <v>186</v>
      </c>
      <c r="F303" s="74">
        <v>2004</v>
      </c>
      <c r="G303" s="74"/>
      <c r="H303" s="75"/>
      <c r="I303" s="75">
        <v>76</v>
      </c>
      <c r="J303" s="75"/>
      <c r="K303" s="75"/>
      <c r="L303" s="75"/>
      <c r="M303" s="92" t="s">
        <v>30</v>
      </c>
      <c r="N303" s="77">
        <v>41914</v>
      </c>
      <c r="O303" s="49">
        <v>2573</v>
      </c>
      <c r="P303" s="49">
        <v>1.2</v>
      </c>
      <c r="Q303" s="49">
        <v>0.5</v>
      </c>
      <c r="R303" s="49">
        <v>1.8</v>
      </c>
      <c r="S303" s="49">
        <v>1.1000000000000001</v>
      </c>
      <c r="T303" s="49">
        <v>1</v>
      </c>
      <c r="U303" s="49">
        <v>1</v>
      </c>
      <c r="V303" s="49">
        <v>1</v>
      </c>
      <c r="W303" s="78">
        <f t="shared" si="4"/>
        <v>3056.72</v>
      </c>
      <c r="X303" s="4">
        <v>10</v>
      </c>
      <c r="Y303" s="4">
        <v>4</v>
      </c>
    </row>
    <row r="304" spans="1:28">
      <c r="A304" s="23">
        <v>302</v>
      </c>
      <c r="B304" s="73" t="s">
        <v>410</v>
      </c>
      <c r="C304" s="73" t="s">
        <v>35</v>
      </c>
      <c r="D304" s="24" t="s">
        <v>411</v>
      </c>
      <c r="E304" s="73" t="s">
        <v>186</v>
      </c>
      <c r="F304" s="74">
        <v>2004</v>
      </c>
      <c r="G304" s="74"/>
      <c r="H304" s="74"/>
      <c r="I304" s="74"/>
      <c r="J304" s="74">
        <v>4400</v>
      </c>
      <c r="K304" s="74"/>
      <c r="L304" s="74"/>
      <c r="M304" s="93" t="s">
        <v>38</v>
      </c>
      <c r="N304" s="77">
        <v>41937</v>
      </c>
      <c r="O304" s="49">
        <v>3509</v>
      </c>
      <c r="P304" s="49">
        <v>1.2</v>
      </c>
      <c r="Q304" s="49">
        <v>0.5</v>
      </c>
      <c r="R304" s="49">
        <v>1.8</v>
      </c>
      <c r="S304" s="49">
        <v>1</v>
      </c>
      <c r="T304" s="49">
        <v>1</v>
      </c>
      <c r="U304" s="49">
        <v>1</v>
      </c>
      <c r="V304" s="49">
        <v>1</v>
      </c>
      <c r="W304" s="78">
        <f t="shared" si="4"/>
        <v>3789.72</v>
      </c>
      <c r="X304" s="4">
        <v>10</v>
      </c>
      <c r="Y304" s="4">
        <v>4</v>
      </c>
    </row>
    <row r="305" spans="1:28">
      <c r="A305" s="23">
        <v>303</v>
      </c>
      <c r="B305" s="73" t="s">
        <v>412</v>
      </c>
      <c r="C305" s="73" t="s">
        <v>221</v>
      </c>
      <c r="D305" s="24" t="s">
        <v>413</v>
      </c>
      <c r="E305" s="73" t="s">
        <v>414</v>
      </c>
      <c r="F305" s="74">
        <v>2006</v>
      </c>
      <c r="G305" s="74"/>
      <c r="H305" s="75"/>
      <c r="I305" s="75">
        <v>104</v>
      </c>
      <c r="J305" s="75">
        <v>2780</v>
      </c>
      <c r="K305" s="75"/>
      <c r="L305" s="75"/>
      <c r="M305" s="92" t="s">
        <v>30</v>
      </c>
      <c r="N305" s="77">
        <v>42687</v>
      </c>
      <c r="O305" s="49">
        <v>2573</v>
      </c>
      <c r="P305" s="49">
        <v>1.2</v>
      </c>
      <c r="Q305" s="49">
        <v>0.55000000000000004</v>
      </c>
      <c r="R305" s="49">
        <v>1.8</v>
      </c>
      <c r="S305" s="49">
        <v>1.2</v>
      </c>
      <c r="T305" s="49">
        <v>1</v>
      </c>
      <c r="U305" s="49">
        <v>1</v>
      </c>
      <c r="V305" s="49">
        <v>1</v>
      </c>
      <c r="W305" s="78">
        <f t="shared" si="4"/>
        <v>3668.07</v>
      </c>
      <c r="X305" s="4">
        <v>11</v>
      </c>
      <c r="Y305" s="4">
        <v>4</v>
      </c>
    </row>
    <row r="306" spans="1:28">
      <c r="A306" s="23">
        <v>304</v>
      </c>
      <c r="B306" s="73" t="s">
        <v>412</v>
      </c>
      <c r="C306" s="73" t="s">
        <v>51</v>
      </c>
      <c r="D306" s="24" t="s">
        <v>415</v>
      </c>
      <c r="E306" s="73" t="s">
        <v>53</v>
      </c>
      <c r="F306" s="74">
        <v>2006</v>
      </c>
      <c r="G306" s="74"/>
      <c r="H306" s="75"/>
      <c r="I306" s="75">
        <v>104</v>
      </c>
      <c r="J306" s="75">
        <v>2780</v>
      </c>
      <c r="K306" s="75"/>
      <c r="L306" s="75"/>
      <c r="M306" s="92" t="s">
        <v>30</v>
      </c>
      <c r="N306" s="77">
        <v>42687</v>
      </c>
      <c r="O306" s="49">
        <v>2573</v>
      </c>
      <c r="P306" s="49">
        <v>1.2</v>
      </c>
      <c r="Q306" s="49">
        <v>0.7</v>
      </c>
      <c r="R306" s="49">
        <v>1.8</v>
      </c>
      <c r="S306" s="49">
        <v>1.2</v>
      </c>
      <c r="T306" s="49">
        <v>1</v>
      </c>
      <c r="U306" s="49">
        <v>1</v>
      </c>
      <c r="V306" s="49">
        <v>1</v>
      </c>
      <c r="W306" s="78">
        <f t="shared" si="4"/>
        <v>4668.45</v>
      </c>
      <c r="X306" s="4">
        <v>11</v>
      </c>
      <c r="Y306" s="4">
        <v>4</v>
      </c>
    </row>
    <row r="307" spans="1:28">
      <c r="A307" s="23">
        <v>305</v>
      </c>
      <c r="B307" s="73" t="s">
        <v>47</v>
      </c>
      <c r="C307" s="73" t="s">
        <v>55</v>
      </c>
      <c r="D307" s="24" t="s">
        <v>416</v>
      </c>
      <c r="E307" s="73" t="s">
        <v>201</v>
      </c>
      <c r="F307" s="74">
        <v>2008</v>
      </c>
      <c r="G307" s="74"/>
      <c r="H307" s="74"/>
      <c r="I307" s="74">
        <v>107</v>
      </c>
      <c r="J307" s="74">
        <v>2780</v>
      </c>
      <c r="K307" s="74"/>
      <c r="L307" s="74"/>
      <c r="M307" s="93" t="s">
        <v>30</v>
      </c>
      <c r="N307" s="77">
        <v>42687</v>
      </c>
      <c r="O307" s="49">
        <v>2573</v>
      </c>
      <c r="P307" s="49">
        <v>1.2</v>
      </c>
      <c r="Q307" s="49">
        <v>0.65</v>
      </c>
      <c r="R307" s="49">
        <v>1.8</v>
      </c>
      <c r="S307" s="49">
        <v>1.2</v>
      </c>
      <c r="T307" s="49">
        <v>1</v>
      </c>
      <c r="U307" s="49">
        <v>1</v>
      </c>
      <c r="V307" s="49">
        <v>1</v>
      </c>
      <c r="W307" s="78">
        <f t="shared" si="4"/>
        <v>4334.99</v>
      </c>
      <c r="X307" s="4">
        <v>11</v>
      </c>
      <c r="Y307" s="4">
        <v>4</v>
      </c>
    </row>
    <row r="308" spans="1:28">
      <c r="A308" s="23">
        <v>306</v>
      </c>
      <c r="B308" s="73" t="s">
        <v>47</v>
      </c>
      <c r="C308" s="73" t="s">
        <v>221</v>
      </c>
      <c r="D308" s="24" t="s">
        <v>417</v>
      </c>
      <c r="E308" s="73" t="s">
        <v>342</v>
      </c>
      <c r="F308" s="74">
        <v>2008</v>
      </c>
      <c r="G308" s="74"/>
      <c r="H308" s="74"/>
      <c r="I308" s="74">
        <v>107</v>
      </c>
      <c r="J308" s="74">
        <v>2780</v>
      </c>
      <c r="K308" s="74"/>
      <c r="L308" s="74"/>
      <c r="M308" s="93" t="s">
        <v>30</v>
      </c>
      <c r="N308" s="77">
        <v>42688</v>
      </c>
      <c r="O308" s="49">
        <v>2573</v>
      </c>
      <c r="P308" s="49">
        <v>1.2</v>
      </c>
      <c r="Q308" s="49">
        <v>0.65</v>
      </c>
      <c r="R308" s="49">
        <v>1.8</v>
      </c>
      <c r="S308" s="49">
        <v>1.2</v>
      </c>
      <c r="T308" s="49">
        <v>1</v>
      </c>
      <c r="U308" s="49">
        <v>1</v>
      </c>
      <c r="V308" s="49">
        <v>1</v>
      </c>
      <c r="W308" s="78">
        <f t="shared" si="4"/>
        <v>4334.99</v>
      </c>
      <c r="X308" s="4">
        <v>11</v>
      </c>
      <c r="Y308" s="4">
        <v>4</v>
      </c>
    </row>
    <row r="309" spans="1:28">
      <c r="A309" s="23">
        <v>307</v>
      </c>
      <c r="B309" s="73" t="s">
        <v>132</v>
      </c>
      <c r="C309" s="73" t="s">
        <v>221</v>
      </c>
      <c r="D309" s="24" t="s">
        <v>418</v>
      </c>
      <c r="E309" s="73" t="s">
        <v>186</v>
      </c>
      <c r="F309" s="74">
        <v>2004</v>
      </c>
      <c r="G309" s="74"/>
      <c r="H309" s="74"/>
      <c r="I309" s="74"/>
      <c r="J309" s="74"/>
      <c r="K309" s="74"/>
      <c r="L309" s="74">
        <v>9</v>
      </c>
      <c r="M309" s="24" t="s">
        <v>57</v>
      </c>
      <c r="N309" s="77">
        <v>42688</v>
      </c>
      <c r="O309" s="49">
        <v>2808</v>
      </c>
      <c r="P309" s="49">
        <v>1.2</v>
      </c>
      <c r="Q309" s="49">
        <v>0.5</v>
      </c>
      <c r="R309" s="49">
        <v>1.8</v>
      </c>
      <c r="S309" s="49">
        <v>1</v>
      </c>
      <c r="T309" s="49">
        <v>1</v>
      </c>
      <c r="U309" s="49">
        <v>1</v>
      </c>
      <c r="V309" s="49">
        <v>1</v>
      </c>
      <c r="W309" s="78">
        <f t="shared" si="4"/>
        <v>3032.64</v>
      </c>
      <c r="X309" s="4">
        <v>11</v>
      </c>
      <c r="Y309" s="4">
        <v>4</v>
      </c>
    </row>
    <row r="310" spans="1:28">
      <c r="A310" s="23">
        <v>308</v>
      </c>
      <c r="B310" s="73" t="s">
        <v>315</v>
      </c>
      <c r="C310" s="73" t="s">
        <v>221</v>
      </c>
      <c r="D310" s="24" t="s">
        <v>419</v>
      </c>
      <c r="E310" s="73" t="s">
        <v>186</v>
      </c>
      <c r="F310" s="74">
        <v>2004</v>
      </c>
      <c r="G310" s="74"/>
      <c r="H310" s="74"/>
      <c r="I310" s="74">
        <v>76</v>
      </c>
      <c r="J310" s="74"/>
      <c r="K310" s="74"/>
      <c r="L310" s="74"/>
      <c r="M310" s="93" t="s">
        <v>30</v>
      </c>
      <c r="N310" s="77">
        <v>42699</v>
      </c>
      <c r="O310" s="49">
        <v>2573</v>
      </c>
      <c r="P310" s="49">
        <v>1.2</v>
      </c>
      <c r="Q310" s="49">
        <v>0.5</v>
      </c>
      <c r="R310" s="49">
        <v>1.8</v>
      </c>
      <c r="S310" s="49">
        <v>1.1000000000000001</v>
      </c>
      <c r="T310" s="49">
        <v>1</v>
      </c>
      <c r="U310" s="49">
        <v>1</v>
      </c>
      <c r="V310" s="49">
        <v>1</v>
      </c>
      <c r="W310" s="78">
        <f t="shared" si="4"/>
        <v>3056.72</v>
      </c>
      <c r="X310" s="4">
        <v>11</v>
      </c>
      <c r="Y310" s="4">
        <v>4</v>
      </c>
    </row>
    <row r="311" spans="1:28">
      <c r="A311" s="205">
        <v>309</v>
      </c>
      <c r="B311" s="206" t="s">
        <v>25</v>
      </c>
      <c r="C311" s="206" t="s">
        <v>40</v>
      </c>
      <c r="D311" s="207">
        <v>724</v>
      </c>
      <c r="E311" s="206" t="s">
        <v>232</v>
      </c>
      <c r="F311" s="208">
        <v>2006</v>
      </c>
      <c r="G311" s="208"/>
      <c r="H311" s="209"/>
      <c r="I311" s="209">
        <v>130</v>
      </c>
      <c r="J311" s="209"/>
      <c r="K311" s="209"/>
      <c r="L311" s="209"/>
      <c r="M311" s="210" t="s">
        <v>30</v>
      </c>
      <c r="N311" s="211">
        <v>42421</v>
      </c>
      <c r="O311" s="212">
        <v>2573</v>
      </c>
      <c r="P311" s="212">
        <v>1.2</v>
      </c>
      <c r="Q311" s="212">
        <v>0.6</v>
      </c>
      <c r="R311" s="212">
        <v>1.8</v>
      </c>
      <c r="S311" s="212">
        <v>1.4</v>
      </c>
      <c r="T311" s="212">
        <v>1</v>
      </c>
      <c r="U311" s="212">
        <v>1</v>
      </c>
      <c r="V311" s="212">
        <v>1</v>
      </c>
      <c r="W311" s="213">
        <f t="shared" si="4"/>
        <v>4668.45</v>
      </c>
      <c r="X311" s="214">
        <v>2</v>
      </c>
      <c r="Y311" s="214">
        <v>1</v>
      </c>
      <c r="Z311" s="1" t="s">
        <v>520</v>
      </c>
    </row>
    <row r="312" spans="1:28">
      <c r="A312" s="165">
        <v>310</v>
      </c>
      <c r="B312" s="175" t="s">
        <v>420</v>
      </c>
      <c r="C312" s="166" t="s">
        <v>221</v>
      </c>
      <c r="D312" s="167" t="s">
        <v>421</v>
      </c>
      <c r="E312" s="166" t="s">
        <v>186</v>
      </c>
      <c r="F312" s="168">
        <v>2004</v>
      </c>
      <c r="G312" s="168"/>
      <c r="H312" s="169"/>
      <c r="I312" s="169"/>
      <c r="J312" s="169">
        <v>5000</v>
      </c>
      <c r="K312" s="169"/>
      <c r="L312" s="169"/>
      <c r="M312" s="185" t="s">
        <v>38</v>
      </c>
      <c r="N312" s="171">
        <v>41607</v>
      </c>
      <c r="O312" s="172">
        <v>3509</v>
      </c>
      <c r="P312" s="172">
        <v>1.2</v>
      </c>
      <c r="Q312" s="172">
        <v>1</v>
      </c>
      <c r="R312" s="172">
        <v>1.8</v>
      </c>
      <c r="S312" s="172">
        <v>1</v>
      </c>
      <c r="T312" s="172">
        <v>1</v>
      </c>
      <c r="U312" s="172">
        <v>1</v>
      </c>
      <c r="V312" s="172">
        <v>1</v>
      </c>
      <c r="W312" s="173">
        <f t="shared" si="4"/>
        <v>7579.44</v>
      </c>
      <c r="X312" s="174">
        <v>11</v>
      </c>
      <c r="Y312" s="174">
        <v>4</v>
      </c>
      <c r="Z312" s="250"/>
      <c r="AB312" s="1">
        <v>1</v>
      </c>
    </row>
    <row r="313" spans="1:28">
      <c r="A313" s="23">
        <v>311</v>
      </c>
      <c r="B313" s="73" t="s">
        <v>62</v>
      </c>
      <c r="C313" s="73" t="s">
        <v>40</v>
      </c>
      <c r="D313" s="93">
        <v>456</v>
      </c>
      <c r="E313" s="73" t="s">
        <v>41</v>
      </c>
      <c r="F313" s="74">
        <v>2010</v>
      </c>
      <c r="G313" s="74"/>
      <c r="H313" s="74"/>
      <c r="I313" s="74"/>
      <c r="J313" s="74"/>
      <c r="K313" s="74"/>
      <c r="L313" s="74">
        <v>13</v>
      </c>
      <c r="M313" s="93" t="s">
        <v>57</v>
      </c>
      <c r="N313" s="77">
        <v>42718</v>
      </c>
      <c r="O313" s="49">
        <v>2808</v>
      </c>
      <c r="P313" s="49">
        <v>1.2</v>
      </c>
      <c r="Q313" s="49">
        <v>0.95</v>
      </c>
      <c r="R313" s="49">
        <v>1.8</v>
      </c>
      <c r="S313" s="49">
        <v>1</v>
      </c>
      <c r="T313" s="49">
        <v>1</v>
      </c>
      <c r="U313" s="49">
        <v>1</v>
      </c>
      <c r="V313" s="49">
        <v>1</v>
      </c>
      <c r="W313" s="78">
        <f t="shared" si="4"/>
        <v>5762.02</v>
      </c>
      <c r="X313" s="4">
        <v>12</v>
      </c>
      <c r="Y313" s="4">
        <v>4</v>
      </c>
    </row>
    <row r="314" spans="1:28">
      <c r="A314" s="23">
        <v>312</v>
      </c>
      <c r="B314" s="73" t="s">
        <v>45</v>
      </c>
      <c r="C314" s="73" t="s">
        <v>40</v>
      </c>
      <c r="D314" s="93">
        <v>455</v>
      </c>
      <c r="E314" s="73" t="s">
        <v>41</v>
      </c>
      <c r="F314" s="74">
        <v>2010</v>
      </c>
      <c r="G314" s="74"/>
      <c r="H314" s="74"/>
      <c r="I314" s="74">
        <v>112</v>
      </c>
      <c r="J314" s="74"/>
      <c r="K314" s="74"/>
      <c r="L314" s="74"/>
      <c r="M314" s="93" t="s">
        <v>30</v>
      </c>
      <c r="N314" s="77">
        <v>42718</v>
      </c>
      <c r="O314" s="49">
        <v>2573</v>
      </c>
      <c r="P314" s="49">
        <v>1.2</v>
      </c>
      <c r="Q314" s="49">
        <v>0.75</v>
      </c>
      <c r="R314" s="49">
        <v>1.8</v>
      </c>
      <c r="S314" s="49">
        <v>1.2</v>
      </c>
      <c r="T314" s="49">
        <v>1</v>
      </c>
      <c r="U314" s="49">
        <v>1</v>
      </c>
      <c r="V314" s="49">
        <v>1</v>
      </c>
      <c r="W314" s="78">
        <f t="shared" si="4"/>
        <v>5001.91</v>
      </c>
      <c r="X314" s="4">
        <v>12</v>
      </c>
      <c r="Y314" s="4">
        <v>4</v>
      </c>
    </row>
    <row r="315" spans="1:28">
      <c r="A315" s="165">
        <v>313</v>
      </c>
      <c r="B315" s="166" t="s">
        <v>422</v>
      </c>
      <c r="C315" s="166" t="s">
        <v>48</v>
      </c>
      <c r="D315" s="167" t="s">
        <v>169</v>
      </c>
      <c r="E315" s="166" t="s">
        <v>183</v>
      </c>
      <c r="F315" s="168">
        <v>2007</v>
      </c>
      <c r="G315" s="168"/>
      <c r="H315" s="169"/>
      <c r="I315" s="169"/>
      <c r="J315" s="169">
        <v>33000</v>
      </c>
      <c r="K315" s="169"/>
      <c r="L315" s="169"/>
      <c r="M315" s="185" t="s">
        <v>38</v>
      </c>
      <c r="N315" s="171">
        <v>42908</v>
      </c>
      <c r="O315" s="172">
        <v>5284</v>
      </c>
      <c r="P315" s="172">
        <v>1.2</v>
      </c>
      <c r="Q315" s="172">
        <v>0.65</v>
      </c>
      <c r="R315" s="172">
        <v>1.8</v>
      </c>
      <c r="S315" s="172">
        <v>1</v>
      </c>
      <c r="T315" s="172">
        <v>1</v>
      </c>
      <c r="U315" s="172">
        <v>1</v>
      </c>
      <c r="V315" s="172">
        <v>1</v>
      </c>
      <c r="W315" s="173">
        <f t="shared" si="4"/>
        <v>7418.74</v>
      </c>
      <c r="X315" s="174">
        <v>6</v>
      </c>
      <c r="Y315" s="174">
        <v>2</v>
      </c>
      <c r="Z315" s="250"/>
      <c r="AB315" s="1">
        <v>1</v>
      </c>
    </row>
    <row r="316" spans="1:28">
      <c r="A316" s="23">
        <v>314</v>
      </c>
      <c r="B316" s="73" t="s">
        <v>423</v>
      </c>
      <c r="C316" s="73" t="s">
        <v>142</v>
      </c>
      <c r="D316" s="24" t="s">
        <v>424</v>
      </c>
      <c r="E316" s="73"/>
      <c r="F316" s="74">
        <v>2007</v>
      </c>
      <c r="G316" s="74"/>
      <c r="H316" s="75"/>
      <c r="I316" s="75"/>
      <c r="J316" s="75"/>
      <c r="K316" s="75"/>
      <c r="L316" s="75"/>
      <c r="M316" s="76" t="s">
        <v>44</v>
      </c>
      <c r="N316" s="77">
        <v>42759</v>
      </c>
      <c r="O316" s="49">
        <v>1124</v>
      </c>
      <c r="P316" s="49">
        <v>0.8</v>
      </c>
      <c r="Q316" s="49">
        <v>1</v>
      </c>
      <c r="R316" s="49">
        <v>1.8</v>
      </c>
      <c r="S316" s="49">
        <v>1</v>
      </c>
      <c r="T316" s="49">
        <v>1</v>
      </c>
      <c r="U316" s="49">
        <v>1</v>
      </c>
      <c r="V316" s="49">
        <v>1</v>
      </c>
      <c r="W316" s="78">
        <f t="shared" si="4"/>
        <v>1618.56</v>
      </c>
      <c r="X316" s="4">
        <v>1</v>
      </c>
      <c r="Y316" s="4">
        <v>1</v>
      </c>
    </row>
    <row r="317" spans="1:28">
      <c r="A317" s="23">
        <v>315</v>
      </c>
      <c r="B317" s="73" t="s">
        <v>423</v>
      </c>
      <c r="C317" s="73" t="s">
        <v>142</v>
      </c>
      <c r="D317" s="24" t="s">
        <v>425</v>
      </c>
      <c r="E317" s="73"/>
      <c r="F317" s="74">
        <v>2007</v>
      </c>
      <c r="G317" s="74"/>
      <c r="H317" s="75"/>
      <c r="I317" s="75"/>
      <c r="J317" s="75"/>
      <c r="K317" s="75"/>
      <c r="L317" s="75"/>
      <c r="M317" s="76" t="s">
        <v>44</v>
      </c>
      <c r="N317" s="77">
        <v>42720</v>
      </c>
      <c r="O317" s="49">
        <v>1124</v>
      </c>
      <c r="P317" s="49">
        <v>0.8</v>
      </c>
      <c r="Q317" s="49">
        <v>0.65</v>
      </c>
      <c r="R317" s="49">
        <v>1.8</v>
      </c>
      <c r="S317" s="49">
        <v>1</v>
      </c>
      <c r="T317" s="49">
        <v>1</v>
      </c>
      <c r="U317" s="49">
        <v>1</v>
      </c>
      <c r="V317" s="49">
        <v>1</v>
      </c>
      <c r="W317" s="78">
        <f t="shared" si="4"/>
        <v>1052.06</v>
      </c>
      <c r="X317" s="4">
        <v>12</v>
      </c>
      <c r="Y317" s="4">
        <v>4</v>
      </c>
    </row>
    <row r="318" spans="1:28">
      <c r="A318" s="23">
        <v>316</v>
      </c>
      <c r="B318" s="73" t="s">
        <v>47</v>
      </c>
      <c r="C318" s="73" t="s">
        <v>30</v>
      </c>
      <c r="D318" s="24" t="s">
        <v>426</v>
      </c>
      <c r="E318" s="73" t="s">
        <v>28</v>
      </c>
      <c r="F318" s="74">
        <v>2006</v>
      </c>
      <c r="G318" s="74"/>
      <c r="H318" s="75"/>
      <c r="I318" s="75">
        <v>99</v>
      </c>
      <c r="J318" s="75"/>
      <c r="K318" s="75"/>
      <c r="L318" s="75"/>
      <c r="M318" s="92" t="s">
        <v>30</v>
      </c>
      <c r="N318" s="77">
        <v>42730</v>
      </c>
      <c r="O318" s="49">
        <v>2573</v>
      </c>
      <c r="P318" s="49">
        <v>1.2</v>
      </c>
      <c r="Q318" s="49">
        <v>0.55000000000000004</v>
      </c>
      <c r="R318" s="49">
        <v>1.8</v>
      </c>
      <c r="S318" s="49">
        <v>1.1000000000000001</v>
      </c>
      <c r="T318" s="49">
        <v>1</v>
      </c>
      <c r="U318" s="49">
        <v>1</v>
      </c>
      <c r="V318" s="49">
        <v>1</v>
      </c>
      <c r="W318" s="78">
        <f t="shared" si="4"/>
        <v>3362.4</v>
      </c>
      <c r="X318" s="4">
        <v>12</v>
      </c>
      <c r="Y318" s="4">
        <v>4</v>
      </c>
    </row>
    <row r="319" spans="1:28">
      <c r="A319" s="165">
        <v>317</v>
      </c>
      <c r="B319" s="166" t="s">
        <v>427</v>
      </c>
      <c r="C319" s="166" t="s">
        <v>48</v>
      </c>
      <c r="D319" s="167" t="s">
        <v>428</v>
      </c>
      <c r="E319" s="166" t="s">
        <v>183</v>
      </c>
      <c r="F319" s="168">
        <v>2007</v>
      </c>
      <c r="G319" s="168"/>
      <c r="H319" s="169"/>
      <c r="I319" s="169"/>
      <c r="J319" s="169">
        <v>21300</v>
      </c>
      <c r="K319" s="169"/>
      <c r="L319" s="169"/>
      <c r="M319" s="185" t="s">
        <v>38</v>
      </c>
      <c r="N319" s="171">
        <v>42840</v>
      </c>
      <c r="O319" s="172">
        <v>5284</v>
      </c>
      <c r="P319" s="172">
        <v>1.2</v>
      </c>
      <c r="Q319" s="172">
        <v>0.65</v>
      </c>
      <c r="R319" s="172">
        <v>1.8</v>
      </c>
      <c r="S319" s="172">
        <v>1</v>
      </c>
      <c r="T319" s="172">
        <v>1</v>
      </c>
      <c r="U319" s="172">
        <v>1</v>
      </c>
      <c r="V319" s="172">
        <v>1</v>
      </c>
      <c r="W319" s="183">
        <f t="shared" si="4"/>
        <v>7418.74</v>
      </c>
      <c r="X319" s="174">
        <v>4</v>
      </c>
      <c r="Y319" s="174">
        <v>2</v>
      </c>
      <c r="Z319" s="250"/>
      <c r="AB319" s="1">
        <v>1</v>
      </c>
    </row>
    <row r="320" spans="1:28">
      <c r="A320" s="23">
        <v>318</v>
      </c>
      <c r="B320" s="73" t="s">
        <v>429</v>
      </c>
      <c r="C320" s="73" t="s">
        <v>26</v>
      </c>
      <c r="D320" s="24" t="s">
        <v>430</v>
      </c>
      <c r="E320" s="73" t="s">
        <v>28</v>
      </c>
      <c r="F320" s="74">
        <v>2006</v>
      </c>
      <c r="G320" s="74"/>
      <c r="H320" s="75"/>
      <c r="I320" s="76" t="s">
        <v>29</v>
      </c>
      <c r="J320" s="76"/>
      <c r="K320" s="76"/>
      <c r="L320" s="76" t="s">
        <v>431</v>
      </c>
      <c r="M320" s="76" t="s">
        <v>57</v>
      </c>
      <c r="N320" s="77">
        <v>42730</v>
      </c>
      <c r="O320" s="49">
        <v>3509</v>
      </c>
      <c r="P320" s="49">
        <v>1.2</v>
      </c>
      <c r="Q320" s="49">
        <v>0.85</v>
      </c>
      <c r="R320" s="49">
        <v>1.8</v>
      </c>
      <c r="S320" s="49">
        <v>1</v>
      </c>
      <c r="T320" s="49">
        <v>1</v>
      </c>
      <c r="U320" s="49">
        <v>1</v>
      </c>
      <c r="V320" s="49">
        <v>1</v>
      </c>
      <c r="W320" s="78">
        <f t="shared" si="4"/>
        <v>6442.52</v>
      </c>
      <c r="X320" s="4">
        <v>12</v>
      </c>
      <c r="Y320" s="4">
        <v>4</v>
      </c>
    </row>
    <row r="321" spans="1:25">
      <c r="A321" s="23">
        <v>319</v>
      </c>
      <c r="B321" s="73" t="s">
        <v>432</v>
      </c>
      <c r="C321" s="73" t="s">
        <v>221</v>
      </c>
      <c r="D321" s="24">
        <v>682</v>
      </c>
      <c r="E321" s="73" t="s">
        <v>433</v>
      </c>
      <c r="F321" s="74"/>
      <c r="G321" s="74"/>
      <c r="H321" s="75"/>
      <c r="I321" s="76"/>
      <c r="J321" s="76">
        <v>34000</v>
      </c>
      <c r="K321" s="76"/>
      <c r="L321" s="76"/>
      <c r="M321" s="76" t="s">
        <v>38</v>
      </c>
      <c r="N321" s="77">
        <v>42731</v>
      </c>
      <c r="O321" s="49">
        <v>5284</v>
      </c>
      <c r="P321" s="49">
        <v>1.2</v>
      </c>
      <c r="Q321" s="49">
        <v>0.95</v>
      </c>
      <c r="R321" s="49">
        <v>1.8</v>
      </c>
      <c r="S321" s="49">
        <v>1</v>
      </c>
      <c r="T321" s="49">
        <v>1</v>
      </c>
      <c r="U321" s="49">
        <v>1</v>
      </c>
      <c r="V321" s="49">
        <v>1.25</v>
      </c>
      <c r="W321" s="78">
        <f t="shared" si="4"/>
        <v>13553.46</v>
      </c>
      <c r="X321" s="4">
        <v>12</v>
      </c>
      <c r="Y321" s="4">
        <v>4</v>
      </c>
    </row>
    <row r="322" spans="1:25" s="33" customFormat="1">
      <c r="A322" s="23">
        <v>320</v>
      </c>
      <c r="B322" s="80" t="s">
        <v>434</v>
      </c>
      <c r="C322" s="80" t="s">
        <v>40</v>
      </c>
      <c r="D322" s="24">
        <v>951</v>
      </c>
      <c r="E322" s="80" t="s">
        <v>435</v>
      </c>
      <c r="F322" s="81">
        <v>2011</v>
      </c>
      <c r="G322" s="81"/>
      <c r="H322" s="82"/>
      <c r="I322" s="82"/>
      <c r="J322" s="82">
        <v>6300</v>
      </c>
      <c r="K322" s="82"/>
      <c r="L322" s="82"/>
      <c r="M322" s="28" t="s">
        <v>38</v>
      </c>
      <c r="N322" s="83">
        <v>42880</v>
      </c>
      <c r="O322" s="84">
        <v>3509</v>
      </c>
      <c r="P322" s="84">
        <v>1.2</v>
      </c>
      <c r="Q322" s="84">
        <v>0.8</v>
      </c>
      <c r="R322" s="84">
        <v>1.8</v>
      </c>
      <c r="S322" s="84">
        <v>1</v>
      </c>
      <c r="T322" s="84">
        <v>1</v>
      </c>
      <c r="U322" s="84">
        <v>1</v>
      </c>
      <c r="V322" s="84">
        <v>1</v>
      </c>
      <c r="W322" s="79">
        <f t="shared" si="4"/>
        <v>6063.55</v>
      </c>
      <c r="X322" s="85">
        <v>5</v>
      </c>
      <c r="Y322" s="85">
        <v>2</v>
      </c>
    </row>
    <row r="323" spans="1:25" s="2" customFormat="1">
      <c r="A323" s="23">
        <v>321</v>
      </c>
      <c r="B323" s="4" t="s">
        <v>65</v>
      </c>
      <c r="C323" s="73" t="s">
        <v>40</v>
      </c>
      <c r="D323" s="24">
        <v>990</v>
      </c>
      <c r="E323" s="73" t="s">
        <v>433</v>
      </c>
      <c r="F323" s="74">
        <v>2011</v>
      </c>
      <c r="G323" s="74"/>
      <c r="H323" s="75"/>
      <c r="I323" s="75">
        <v>143</v>
      </c>
      <c r="J323" s="75"/>
      <c r="K323" s="75"/>
      <c r="L323" s="75"/>
      <c r="M323" s="92" t="s">
        <v>30</v>
      </c>
      <c r="N323" s="77">
        <v>42921</v>
      </c>
      <c r="O323" s="49">
        <v>2573</v>
      </c>
      <c r="P323" s="49">
        <v>1.2</v>
      </c>
      <c r="Q323" s="49">
        <v>0.75</v>
      </c>
      <c r="R323" s="49">
        <v>1.8</v>
      </c>
      <c r="S323" s="49">
        <v>1.4</v>
      </c>
      <c r="T323" s="49">
        <v>1</v>
      </c>
      <c r="U323" s="49">
        <v>1</v>
      </c>
      <c r="V323" s="49">
        <v>1</v>
      </c>
      <c r="W323" s="78">
        <f t="shared" si="4"/>
        <v>5835.56</v>
      </c>
      <c r="X323" s="4">
        <v>7</v>
      </c>
      <c r="Y323" s="4">
        <v>3</v>
      </c>
    </row>
    <row r="324" spans="1:25">
      <c r="A324" s="23">
        <v>322</v>
      </c>
      <c r="B324" s="4" t="s">
        <v>65</v>
      </c>
      <c r="C324" s="73" t="s">
        <v>40</v>
      </c>
      <c r="D324" s="24">
        <v>991</v>
      </c>
      <c r="E324" s="73" t="s">
        <v>433</v>
      </c>
      <c r="F324" s="74">
        <v>2011</v>
      </c>
      <c r="G324" s="74"/>
      <c r="H324" s="75"/>
      <c r="I324" s="75">
        <v>143</v>
      </c>
      <c r="J324" s="75"/>
      <c r="K324" s="75"/>
      <c r="L324" s="75"/>
      <c r="M324" s="92" t="s">
        <v>30</v>
      </c>
      <c r="N324" s="77">
        <v>42556</v>
      </c>
      <c r="O324" s="49">
        <v>2573</v>
      </c>
      <c r="P324" s="49">
        <v>1.2</v>
      </c>
      <c r="Q324" s="49">
        <v>0.75</v>
      </c>
      <c r="R324" s="49">
        <v>1.8</v>
      </c>
      <c r="S324" s="49">
        <v>1.4</v>
      </c>
      <c r="T324" s="49">
        <v>1</v>
      </c>
      <c r="U324" s="49">
        <v>1</v>
      </c>
      <c r="V324" s="49">
        <v>1</v>
      </c>
      <c r="W324" s="78">
        <f t="shared" ref="W324:W345" si="5">ROUND(O324*P324*Q324*R324*S324*T324*U324*V324,2)</f>
        <v>5835.56</v>
      </c>
      <c r="X324" s="4">
        <v>7</v>
      </c>
      <c r="Y324" s="4">
        <v>3</v>
      </c>
    </row>
    <row r="325" spans="1:25">
      <c r="A325" s="23">
        <v>323</v>
      </c>
      <c r="B325" s="4" t="s">
        <v>65</v>
      </c>
      <c r="C325" s="73" t="s">
        <v>40</v>
      </c>
      <c r="D325" s="24">
        <v>992</v>
      </c>
      <c r="E325" s="73" t="s">
        <v>433</v>
      </c>
      <c r="F325" s="74">
        <v>2011</v>
      </c>
      <c r="G325" s="74"/>
      <c r="H325" s="75"/>
      <c r="I325" s="75">
        <v>143</v>
      </c>
      <c r="J325" s="75"/>
      <c r="K325" s="75"/>
      <c r="L325" s="75"/>
      <c r="M325" s="92" t="s">
        <v>30</v>
      </c>
      <c r="N325" s="77">
        <v>42556</v>
      </c>
      <c r="O325" s="49">
        <v>2573</v>
      </c>
      <c r="P325" s="49">
        <v>1.2</v>
      </c>
      <c r="Q325" s="49">
        <v>0.8</v>
      </c>
      <c r="R325" s="49">
        <v>1.8</v>
      </c>
      <c r="S325" s="49">
        <v>1.4</v>
      </c>
      <c r="T325" s="49">
        <v>1</v>
      </c>
      <c r="U325" s="49">
        <v>1</v>
      </c>
      <c r="V325" s="49">
        <v>1</v>
      </c>
      <c r="W325" s="78">
        <f t="shared" si="5"/>
        <v>6224.6</v>
      </c>
      <c r="X325" s="4">
        <v>7</v>
      </c>
      <c r="Y325" s="4">
        <v>3</v>
      </c>
    </row>
    <row r="326" spans="1:25">
      <c r="A326" s="23">
        <v>324</v>
      </c>
      <c r="B326" s="4" t="s">
        <v>137</v>
      </c>
      <c r="C326" s="73" t="s">
        <v>30</v>
      </c>
      <c r="D326" s="24">
        <v>660</v>
      </c>
      <c r="E326" s="73" t="s">
        <v>111</v>
      </c>
      <c r="F326" s="74">
        <v>2012</v>
      </c>
      <c r="G326" s="74"/>
      <c r="H326" s="75"/>
      <c r="I326" s="75">
        <v>112</v>
      </c>
      <c r="J326" s="4"/>
      <c r="K326" s="4"/>
      <c r="L326" s="4"/>
      <c r="M326" s="68" t="s">
        <v>30</v>
      </c>
      <c r="N326" s="77">
        <v>42678</v>
      </c>
      <c r="O326" s="49">
        <v>2573</v>
      </c>
      <c r="P326" s="49">
        <v>1.2</v>
      </c>
      <c r="Q326" s="49">
        <v>0.85</v>
      </c>
      <c r="R326" s="49">
        <v>1.8</v>
      </c>
      <c r="S326" s="49">
        <v>1.2</v>
      </c>
      <c r="T326" s="49">
        <v>1</v>
      </c>
      <c r="U326" s="49">
        <v>1</v>
      </c>
      <c r="V326" s="49">
        <v>1</v>
      </c>
      <c r="W326" s="78">
        <f t="shared" si="5"/>
        <v>5668.83</v>
      </c>
      <c r="X326" s="4">
        <v>11</v>
      </c>
      <c r="Y326" s="4">
        <v>4</v>
      </c>
    </row>
    <row r="327" spans="1:25">
      <c r="A327" s="23">
        <v>325</v>
      </c>
      <c r="B327" s="4" t="s">
        <v>137</v>
      </c>
      <c r="C327" s="73" t="s">
        <v>30</v>
      </c>
      <c r="D327" s="24">
        <v>659</v>
      </c>
      <c r="E327" s="73" t="s">
        <v>111</v>
      </c>
      <c r="F327" s="74">
        <v>2012</v>
      </c>
      <c r="G327" s="74"/>
      <c r="H327" s="75"/>
      <c r="I327" s="75">
        <v>112</v>
      </c>
      <c r="J327" s="4"/>
      <c r="K327" s="4"/>
      <c r="L327" s="4"/>
      <c r="M327" s="68" t="s">
        <v>30</v>
      </c>
      <c r="N327" s="77">
        <v>42678</v>
      </c>
      <c r="O327" s="49">
        <v>2573</v>
      </c>
      <c r="P327" s="49">
        <v>1.2</v>
      </c>
      <c r="Q327" s="49">
        <v>0.85</v>
      </c>
      <c r="R327" s="49">
        <v>1.8</v>
      </c>
      <c r="S327" s="49">
        <v>1.2</v>
      </c>
      <c r="T327" s="49">
        <v>1</v>
      </c>
      <c r="U327" s="49">
        <v>1</v>
      </c>
      <c r="V327" s="49">
        <v>1</v>
      </c>
      <c r="W327" s="78">
        <f t="shared" si="5"/>
        <v>5668.83</v>
      </c>
      <c r="X327" s="4">
        <v>11</v>
      </c>
      <c r="Y327" s="4">
        <v>4</v>
      </c>
    </row>
    <row r="328" spans="1:25">
      <c r="A328" s="23">
        <v>326</v>
      </c>
      <c r="B328" s="4" t="s">
        <v>137</v>
      </c>
      <c r="C328" s="73" t="s">
        <v>30</v>
      </c>
      <c r="D328" s="24">
        <v>658</v>
      </c>
      <c r="E328" s="73" t="s">
        <v>111</v>
      </c>
      <c r="F328" s="74">
        <v>2012</v>
      </c>
      <c r="G328" s="74"/>
      <c r="H328" s="75"/>
      <c r="I328" s="75">
        <v>112</v>
      </c>
      <c r="J328" s="4"/>
      <c r="K328" s="4"/>
      <c r="L328" s="4"/>
      <c r="M328" s="68" t="s">
        <v>30</v>
      </c>
      <c r="N328" s="77">
        <v>42678</v>
      </c>
      <c r="O328" s="49">
        <v>2573</v>
      </c>
      <c r="P328" s="49">
        <v>1.2</v>
      </c>
      <c r="Q328" s="49">
        <v>0.85</v>
      </c>
      <c r="R328" s="49">
        <v>1.8</v>
      </c>
      <c r="S328" s="49">
        <v>1.2</v>
      </c>
      <c r="T328" s="49">
        <v>1</v>
      </c>
      <c r="U328" s="49">
        <v>1</v>
      </c>
      <c r="V328" s="49">
        <v>1</v>
      </c>
      <c r="W328" s="78">
        <f t="shared" si="5"/>
        <v>5668.83</v>
      </c>
      <c r="X328" s="4">
        <v>11</v>
      </c>
      <c r="Y328" s="4">
        <v>4</v>
      </c>
    </row>
    <row r="329" spans="1:25">
      <c r="A329" s="23">
        <v>327</v>
      </c>
      <c r="B329" s="4" t="s">
        <v>137</v>
      </c>
      <c r="C329" s="73" t="s">
        <v>30</v>
      </c>
      <c r="D329" s="24">
        <v>657</v>
      </c>
      <c r="E329" s="73" t="s">
        <v>111</v>
      </c>
      <c r="F329" s="74">
        <v>2012</v>
      </c>
      <c r="G329" s="74"/>
      <c r="H329" s="75"/>
      <c r="I329" s="75">
        <v>112</v>
      </c>
      <c r="J329" s="4"/>
      <c r="K329" s="4"/>
      <c r="L329" s="4"/>
      <c r="M329" s="68" t="s">
        <v>30</v>
      </c>
      <c r="N329" s="77">
        <v>42678</v>
      </c>
      <c r="O329" s="49">
        <v>2573</v>
      </c>
      <c r="P329" s="49">
        <v>1.2</v>
      </c>
      <c r="Q329" s="49">
        <v>0.85</v>
      </c>
      <c r="R329" s="49">
        <v>1.8</v>
      </c>
      <c r="S329" s="49">
        <v>1.2</v>
      </c>
      <c r="T329" s="49">
        <v>1</v>
      </c>
      <c r="U329" s="49">
        <v>1</v>
      </c>
      <c r="V329" s="49">
        <v>1</v>
      </c>
      <c r="W329" s="78">
        <f t="shared" si="5"/>
        <v>5668.83</v>
      </c>
      <c r="X329" s="4">
        <v>11</v>
      </c>
      <c r="Y329" s="4">
        <v>4</v>
      </c>
    </row>
    <row r="330" spans="1:25">
      <c r="A330" s="23">
        <v>328</v>
      </c>
      <c r="B330" s="4" t="s">
        <v>436</v>
      </c>
      <c r="C330" s="4" t="s">
        <v>30</v>
      </c>
      <c r="D330" s="23">
        <v>516</v>
      </c>
      <c r="E330" s="4" t="s">
        <v>437</v>
      </c>
      <c r="F330" s="4">
        <v>2012</v>
      </c>
      <c r="G330" s="4"/>
      <c r="H330" s="4"/>
      <c r="I330" s="4"/>
      <c r="J330" s="4">
        <v>6300</v>
      </c>
      <c r="K330" s="4"/>
      <c r="L330" s="4"/>
      <c r="M330" s="68" t="s">
        <v>38</v>
      </c>
      <c r="N330" s="69">
        <v>42734</v>
      </c>
      <c r="O330" s="49">
        <v>3509</v>
      </c>
      <c r="P330" s="49">
        <v>1.2</v>
      </c>
      <c r="Q330" s="49">
        <v>0.9</v>
      </c>
      <c r="R330" s="49">
        <v>1.8</v>
      </c>
      <c r="S330" s="49">
        <v>1</v>
      </c>
      <c r="T330" s="49">
        <v>1</v>
      </c>
      <c r="U330" s="49">
        <v>1</v>
      </c>
      <c r="V330" s="49">
        <v>1</v>
      </c>
      <c r="W330" s="78">
        <f t="shared" si="5"/>
        <v>6821.5</v>
      </c>
      <c r="X330" s="4">
        <v>12</v>
      </c>
      <c r="Y330" s="4">
        <v>4</v>
      </c>
    </row>
    <row r="331" spans="1:25">
      <c r="A331" s="23">
        <v>329</v>
      </c>
      <c r="B331" s="98" t="s">
        <v>438</v>
      </c>
      <c r="C331" s="103" t="s">
        <v>30</v>
      </c>
      <c r="D331" s="31" t="s">
        <v>320</v>
      </c>
      <c r="E331" s="103" t="s">
        <v>41</v>
      </c>
      <c r="F331" s="99">
        <v>2013</v>
      </c>
      <c r="G331" s="99"/>
      <c r="H331" s="4"/>
      <c r="I331" s="4"/>
      <c r="J331" s="4">
        <v>5820</v>
      </c>
      <c r="K331" s="4"/>
      <c r="L331" s="4"/>
      <c r="M331" s="68" t="s">
        <v>38</v>
      </c>
      <c r="N331" s="69">
        <v>41864</v>
      </c>
      <c r="O331" s="49">
        <v>3509</v>
      </c>
      <c r="P331" s="49">
        <v>1.2</v>
      </c>
      <c r="Q331" s="49">
        <v>0.9</v>
      </c>
      <c r="R331" s="49">
        <v>1.8</v>
      </c>
      <c r="S331" s="49">
        <v>1</v>
      </c>
      <c r="T331" s="49">
        <v>1</v>
      </c>
      <c r="U331" s="49">
        <v>1</v>
      </c>
      <c r="V331" s="49">
        <v>1</v>
      </c>
      <c r="W331" s="78">
        <f t="shared" si="5"/>
        <v>6821.5</v>
      </c>
      <c r="X331" s="4">
        <v>8</v>
      </c>
      <c r="Y331" s="4">
        <v>3</v>
      </c>
    </row>
    <row r="332" spans="1:25">
      <c r="A332" s="23">
        <v>330</v>
      </c>
      <c r="B332" s="4" t="s">
        <v>439</v>
      </c>
      <c r="C332" s="4" t="s">
        <v>115</v>
      </c>
      <c r="D332" s="23">
        <v>5349</v>
      </c>
      <c r="E332" s="4"/>
      <c r="F332" s="4">
        <v>2013</v>
      </c>
      <c r="G332" s="4"/>
      <c r="H332" s="4"/>
      <c r="I332" s="4"/>
      <c r="J332" s="4"/>
      <c r="K332" s="4"/>
      <c r="L332" s="4"/>
      <c r="M332" s="76" t="s">
        <v>44</v>
      </c>
      <c r="N332" s="69">
        <v>42940</v>
      </c>
      <c r="O332" s="49">
        <v>1124</v>
      </c>
      <c r="P332" s="49">
        <v>0.8</v>
      </c>
      <c r="Q332" s="49">
        <v>1</v>
      </c>
      <c r="R332" s="49">
        <v>1.8</v>
      </c>
      <c r="S332" s="49">
        <v>1</v>
      </c>
      <c r="T332" s="49">
        <v>1</v>
      </c>
      <c r="U332" s="49">
        <v>1</v>
      </c>
      <c r="V332" s="49">
        <v>1</v>
      </c>
      <c r="W332" s="78">
        <f t="shared" si="5"/>
        <v>1618.56</v>
      </c>
      <c r="X332" s="4">
        <v>7</v>
      </c>
      <c r="Y332" s="4">
        <v>3</v>
      </c>
    </row>
    <row r="333" spans="1:25">
      <c r="A333" s="23">
        <v>331</v>
      </c>
      <c r="B333" s="4" t="s">
        <v>110</v>
      </c>
      <c r="C333" s="34" t="s">
        <v>88</v>
      </c>
      <c r="D333" s="35" t="s">
        <v>440</v>
      </c>
      <c r="E333" s="34" t="s">
        <v>441</v>
      </c>
      <c r="F333" s="4">
        <v>2015</v>
      </c>
      <c r="G333" s="4"/>
      <c r="H333" s="4"/>
      <c r="I333" s="4">
        <v>112</v>
      </c>
      <c r="J333" s="4"/>
      <c r="K333" s="4"/>
      <c r="L333" s="4"/>
      <c r="M333" s="68" t="s">
        <v>30</v>
      </c>
      <c r="N333" s="69">
        <v>42657</v>
      </c>
      <c r="O333" s="49">
        <v>2573</v>
      </c>
      <c r="P333" s="49">
        <v>1.2</v>
      </c>
      <c r="Q333" s="49">
        <v>1</v>
      </c>
      <c r="R333" s="49">
        <v>1.8</v>
      </c>
      <c r="S333" s="49">
        <v>1.2</v>
      </c>
      <c r="T333" s="49">
        <v>1</v>
      </c>
      <c r="U333" s="49">
        <v>1</v>
      </c>
      <c r="V333" s="49">
        <v>1</v>
      </c>
      <c r="W333" s="78">
        <f t="shared" si="5"/>
        <v>6669.22</v>
      </c>
      <c r="X333" s="4">
        <v>9</v>
      </c>
      <c r="Y333" s="4">
        <v>3</v>
      </c>
    </row>
    <row r="334" spans="1:25">
      <c r="A334" s="23">
        <v>332</v>
      </c>
      <c r="B334" s="4" t="s">
        <v>110</v>
      </c>
      <c r="C334" s="34" t="s">
        <v>88</v>
      </c>
      <c r="D334" s="35" t="s">
        <v>442</v>
      </c>
      <c r="E334" s="34" t="s">
        <v>441</v>
      </c>
      <c r="F334" s="4">
        <v>2015</v>
      </c>
      <c r="G334" s="4"/>
      <c r="H334" s="4"/>
      <c r="I334" s="4">
        <v>112</v>
      </c>
      <c r="J334" s="4"/>
      <c r="K334" s="4"/>
      <c r="L334" s="4"/>
      <c r="M334" s="68" t="s">
        <v>30</v>
      </c>
      <c r="N334" s="69">
        <v>42657</v>
      </c>
      <c r="O334" s="49">
        <v>2573</v>
      </c>
      <c r="P334" s="49">
        <v>1.2</v>
      </c>
      <c r="Q334" s="49">
        <v>1</v>
      </c>
      <c r="R334" s="49">
        <v>1.8</v>
      </c>
      <c r="S334" s="49">
        <v>1.2</v>
      </c>
      <c r="T334" s="49">
        <v>1</v>
      </c>
      <c r="U334" s="49">
        <v>1</v>
      </c>
      <c r="V334" s="49">
        <v>1</v>
      </c>
      <c r="W334" s="78">
        <f t="shared" si="5"/>
        <v>6669.22</v>
      </c>
      <c r="X334" s="4">
        <v>9</v>
      </c>
      <c r="Y334" s="4">
        <v>3</v>
      </c>
    </row>
    <row r="335" spans="1:25">
      <c r="A335" s="23">
        <v>333</v>
      </c>
      <c r="B335" s="4" t="s">
        <v>110</v>
      </c>
      <c r="C335" s="34" t="s">
        <v>88</v>
      </c>
      <c r="D335" s="35" t="s">
        <v>443</v>
      </c>
      <c r="E335" s="34" t="s">
        <v>441</v>
      </c>
      <c r="F335" s="4">
        <v>2015</v>
      </c>
      <c r="G335" s="4"/>
      <c r="H335" s="4"/>
      <c r="I335" s="4">
        <v>112</v>
      </c>
      <c r="J335" s="4"/>
      <c r="K335" s="4"/>
      <c r="L335" s="4"/>
      <c r="M335" s="68" t="s">
        <v>30</v>
      </c>
      <c r="N335" s="69">
        <v>42657</v>
      </c>
      <c r="O335" s="49">
        <v>2573</v>
      </c>
      <c r="P335" s="49">
        <v>1.2</v>
      </c>
      <c r="Q335" s="49">
        <v>1</v>
      </c>
      <c r="R335" s="49">
        <v>1.8</v>
      </c>
      <c r="S335" s="49">
        <v>1.2</v>
      </c>
      <c r="T335" s="49">
        <v>1</v>
      </c>
      <c r="U335" s="49">
        <v>1</v>
      </c>
      <c r="V335" s="49">
        <v>1</v>
      </c>
      <c r="W335" s="78">
        <f t="shared" si="5"/>
        <v>6669.22</v>
      </c>
      <c r="X335" s="4">
        <v>9</v>
      </c>
      <c r="Y335" s="4">
        <v>3</v>
      </c>
    </row>
    <row r="336" spans="1:25">
      <c r="A336" s="23">
        <v>334</v>
      </c>
      <c r="B336" s="4" t="s">
        <v>110</v>
      </c>
      <c r="C336" s="4" t="s">
        <v>88</v>
      </c>
      <c r="D336" s="29" t="s">
        <v>444</v>
      </c>
      <c r="E336" s="4" t="s">
        <v>445</v>
      </c>
      <c r="F336" s="4">
        <v>2015</v>
      </c>
      <c r="G336" s="4"/>
      <c r="H336" s="4"/>
      <c r="I336" s="4">
        <v>112</v>
      </c>
      <c r="J336" s="4"/>
      <c r="K336" s="4"/>
      <c r="L336" s="4"/>
      <c r="M336" s="68" t="s">
        <v>30</v>
      </c>
      <c r="N336" s="69">
        <v>42661</v>
      </c>
      <c r="O336" s="49">
        <v>2573</v>
      </c>
      <c r="P336" s="49">
        <v>1.2</v>
      </c>
      <c r="Q336" s="49">
        <v>1</v>
      </c>
      <c r="R336" s="49">
        <v>1.8</v>
      </c>
      <c r="S336" s="49">
        <v>1.2</v>
      </c>
      <c r="T336" s="49">
        <v>1</v>
      </c>
      <c r="U336" s="49">
        <v>1</v>
      </c>
      <c r="V336" s="49">
        <v>1</v>
      </c>
      <c r="W336" s="78">
        <f t="shared" si="5"/>
        <v>6669.22</v>
      </c>
      <c r="X336" s="4">
        <v>9</v>
      </c>
      <c r="Y336" s="4">
        <v>3</v>
      </c>
    </row>
    <row r="337" spans="1:35" ht="11.25" customHeight="1">
      <c r="A337" s="23">
        <v>335</v>
      </c>
      <c r="B337" s="36" t="s">
        <v>446</v>
      </c>
      <c r="C337" s="36" t="s">
        <v>35</v>
      </c>
      <c r="D337" s="3" t="s">
        <v>447</v>
      </c>
      <c r="E337" s="36" t="s">
        <v>186</v>
      </c>
      <c r="F337" s="37">
        <v>2004</v>
      </c>
      <c r="G337" s="37"/>
      <c r="H337" s="38"/>
      <c r="I337" s="38">
        <v>98</v>
      </c>
      <c r="J337" s="38">
        <v>4400</v>
      </c>
      <c r="K337" s="38"/>
      <c r="L337" s="38"/>
      <c r="M337" s="39" t="s">
        <v>30</v>
      </c>
      <c r="N337" s="40"/>
      <c r="O337" s="49">
        <v>2573</v>
      </c>
      <c r="P337" s="49">
        <v>1.2</v>
      </c>
      <c r="Q337" s="41">
        <v>0.65</v>
      </c>
      <c r="R337" s="42">
        <v>1.8</v>
      </c>
      <c r="S337" s="49">
        <v>1.1000000000000001</v>
      </c>
      <c r="T337" s="42">
        <v>1</v>
      </c>
      <c r="U337" s="43">
        <v>1</v>
      </c>
      <c r="V337" s="49">
        <v>1</v>
      </c>
      <c r="W337" s="78">
        <f t="shared" si="5"/>
        <v>3973.74</v>
      </c>
      <c r="X337" s="44">
        <v>11</v>
      </c>
      <c r="Y337" s="44">
        <v>4</v>
      </c>
    </row>
    <row r="338" spans="1:35" ht="11.25" customHeight="1">
      <c r="A338" s="23">
        <v>336</v>
      </c>
      <c r="B338" s="4" t="s">
        <v>448</v>
      </c>
      <c r="C338" s="4"/>
      <c r="D338" s="23"/>
      <c r="E338" s="4"/>
      <c r="F338" s="4">
        <v>2016</v>
      </c>
      <c r="G338" s="4"/>
      <c r="H338" s="4"/>
      <c r="I338" s="4"/>
      <c r="J338" s="4">
        <v>4000</v>
      </c>
      <c r="K338" s="4"/>
      <c r="L338" s="4"/>
      <c r="M338" s="68" t="s">
        <v>38</v>
      </c>
      <c r="N338" s="69"/>
      <c r="O338" s="49">
        <v>3509</v>
      </c>
      <c r="P338" s="49">
        <v>1.2</v>
      </c>
      <c r="Q338" s="49">
        <v>1</v>
      </c>
      <c r="R338" s="49">
        <v>1.8</v>
      </c>
      <c r="S338" s="49">
        <v>1</v>
      </c>
      <c r="T338" s="49">
        <v>1</v>
      </c>
      <c r="U338" s="49">
        <v>1</v>
      </c>
      <c r="V338" s="49">
        <v>1</v>
      </c>
      <c r="W338" s="78">
        <f t="shared" si="5"/>
        <v>7579.44</v>
      </c>
      <c r="X338" s="4">
        <v>11</v>
      </c>
      <c r="Y338" s="4">
        <v>4</v>
      </c>
    </row>
    <row r="339" spans="1:35" ht="11.25" customHeight="1">
      <c r="A339" s="23">
        <v>337</v>
      </c>
      <c r="B339" s="4" t="s">
        <v>448</v>
      </c>
      <c r="C339" s="4"/>
      <c r="D339" s="23"/>
      <c r="E339" s="4"/>
      <c r="F339" s="4">
        <v>2016</v>
      </c>
      <c r="G339" s="4"/>
      <c r="H339" s="4"/>
      <c r="I339" s="4"/>
      <c r="J339" s="4">
        <v>4000</v>
      </c>
      <c r="K339" s="4"/>
      <c r="L339" s="4"/>
      <c r="M339" s="68" t="s">
        <v>38</v>
      </c>
      <c r="N339" s="69"/>
      <c r="O339" s="49">
        <v>3509</v>
      </c>
      <c r="P339" s="49">
        <v>1.2</v>
      </c>
      <c r="Q339" s="49">
        <v>1</v>
      </c>
      <c r="R339" s="49">
        <v>1.8</v>
      </c>
      <c r="S339" s="49">
        <v>1</v>
      </c>
      <c r="T339" s="49">
        <v>1</v>
      </c>
      <c r="U339" s="49">
        <v>1</v>
      </c>
      <c r="V339" s="49">
        <v>1</v>
      </c>
      <c r="W339" s="78">
        <f t="shared" si="5"/>
        <v>7579.44</v>
      </c>
      <c r="X339" s="4">
        <v>11</v>
      </c>
      <c r="Y339" s="4">
        <v>4</v>
      </c>
    </row>
    <row r="340" spans="1:35" ht="11.25" customHeight="1">
      <c r="A340" s="23">
        <v>338</v>
      </c>
      <c r="B340" s="4" t="s">
        <v>449</v>
      </c>
      <c r="C340" s="4"/>
      <c r="D340" s="23"/>
      <c r="E340" s="4"/>
      <c r="F340" s="4">
        <v>2016</v>
      </c>
      <c r="G340" s="4"/>
      <c r="H340" s="4"/>
      <c r="I340" s="4">
        <v>242</v>
      </c>
      <c r="J340" s="4">
        <v>11900</v>
      </c>
      <c r="K340" s="4"/>
      <c r="L340" s="4"/>
      <c r="M340" s="68" t="s">
        <v>38</v>
      </c>
      <c r="N340" s="69"/>
      <c r="O340" s="49">
        <v>3509</v>
      </c>
      <c r="P340" s="49">
        <v>1.2</v>
      </c>
      <c r="Q340" s="49">
        <v>1</v>
      </c>
      <c r="R340" s="49">
        <v>1.8</v>
      </c>
      <c r="S340" s="49">
        <v>1</v>
      </c>
      <c r="T340" s="49">
        <v>1</v>
      </c>
      <c r="U340" s="49">
        <v>1</v>
      </c>
      <c r="V340" s="49">
        <v>1</v>
      </c>
      <c r="W340" s="78">
        <f t="shared" si="5"/>
        <v>7579.44</v>
      </c>
      <c r="X340" s="4">
        <v>12</v>
      </c>
      <c r="Y340" s="4">
        <v>4</v>
      </c>
    </row>
    <row r="341" spans="1:35" ht="11.25" customHeight="1">
      <c r="A341" s="23">
        <v>339</v>
      </c>
      <c r="B341" s="4" t="s">
        <v>450</v>
      </c>
      <c r="C341" s="4"/>
      <c r="D341" s="23"/>
      <c r="E341" s="4"/>
      <c r="F341" s="4">
        <v>2016</v>
      </c>
      <c r="G341" s="4"/>
      <c r="H341" s="4"/>
      <c r="I341" s="100">
        <v>163</v>
      </c>
      <c r="J341" s="4"/>
      <c r="K341" s="4"/>
      <c r="L341" s="4"/>
      <c r="M341" s="68" t="s">
        <v>30</v>
      </c>
      <c r="N341" s="69"/>
      <c r="O341" s="49">
        <v>2573</v>
      </c>
      <c r="P341" s="49">
        <v>1.2</v>
      </c>
      <c r="Q341" s="49">
        <v>1</v>
      </c>
      <c r="R341" s="49">
        <v>1.8</v>
      </c>
      <c r="S341" s="49">
        <v>1.6</v>
      </c>
      <c r="T341" s="49">
        <v>1</v>
      </c>
      <c r="U341" s="49">
        <v>1</v>
      </c>
      <c r="V341" s="49">
        <v>1</v>
      </c>
      <c r="W341" s="78">
        <f t="shared" si="5"/>
        <v>8892.2900000000009</v>
      </c>
      <c r="X341" s="4">
        <v>10</v>
      </c>
      <c r="Y341" s="4">
        <v>4</v>
      </c>
    </row>
    <row r="342" spans="1:35" ht="11.25" customHeight="1">
      <c r="A342" s="23">
        <v>340</v>
      </c>
      <c r="B342" s="4" t="s">
        <v>451</v>
      </c>
      <c r="C342" s="4"/>
      <c r="D342" s="23"/>
      <c r="E342" s="4"/>
      <c r="F342" s="4">
        <v>2016</v>
      </c>
      <c r="G342" s="4"/>
      <c r="H342" s="4"/>
      <c r="I342" s="4">
        <v>120</v>
      </c>
      <c r="J342" s="4"/>
      <c r="K342" s="4"/>
      <c r="L342" s="4"/>
      <c r="M342" s="68" t="s">
        <v>30</v>
      </c>
      <c r="N342" s="69"/>
      <c r="O342" s="49">
        <v>2573</v>
      </c>
      <c r="P342" s="49">
        <v>1.2</v>
      </c>
      <c r="Q342" s="49">
        <v>1</v>
      </c>
      <c r="R342" s="49">
        <v>1.8</v>
      </c>
      <c r="S342" s="49">
        <v>1.2</v>
      </c>
      <c r="T342" s="49">
        <v>1</v>
      </c>
      <c r="U342" s="49">
        <v>1</v>
      </c>
      <c r="V342" s="49">
        <v>1</v>
      </c>
      <c r="W342" s="78">
        <f t="shared" si="5"/>
        <v>6669.22</v>
      </c>
      <c r="X342" s="4">
        <v>9</v>
      </c>
      <c r="Y342" s="4">
        <v>3</v>
      </c>
    </row>
    <row r="343" spans="1:35" ht="11.25" customHeight="1">
      <c r="A343" s="23">
        <v>341</v>
      </c>
      <c r="B343" s="4" t="s">
        <v>315</v>
      </c>
      <c r="C343" s="4"/>
      <c r="D343" s="23"/>
      <c r="E343" s="4"/>
      <c r="F343" s="4">
        <v>2016</v>
      </c>
      <c r="G343" s="4"/>
      <c r="H343" s="4"/>
      <c r="I343" s="4">
        <v>112</v>
      </c>
      <c r="J343" s="4"/>
      <c r="K343" s="4"/>
      <c r="L343" s="4"/>
      <c r="M343" s="68" t="s">
        <v>30</v>
      </c>
      <c r="N343" s="69"/>
      <c r="O343" s="49">
        <v>2573</v>
      </c>
      <c r="P343" s="49">
        <v>1.2</v>
      </c>
      <c r="Q343" s="49">
        <v>1</v>
      </c>
      <c r="R343" s="49">
        <v>1.8</v>
      </c>
      <c r="S343" s="49">
        <v>1.2</v>
      </c>
      <c r="T343" s="49">
        <v>1</v>
      </c>
      <c r="U343" s="49">
        <v>1</v>
      </c>
      <c r="V343" s="49">
        <v>1</v>
      </c>
      <c r="W343" s="78">
        <f t="shared" si="5"/>
        <v>6669.22</v>
      </c>
      <c r="X343" s="4">
        <v>8</v>
      </c>
      <c r="Y343" s="4">
        <v>3</v>
      </c>
    </row>
    <row r="344" spans="1:35" ht="11.25" customHeight="1">
      <c r="A344" s="23">
        <v>342</v>
      </c>
      <c r="B344" s="4" t="s">
        <v>132</v>
      </c>
      <c r="C344" s="4"/>
      <c r="D344" s="23"/>
      <c r="E344" s="4"/>
      <c r="F344" s="4">
        <v>2016</v>
      </c>
      <c r="G344" s="4"/>
      <c r="H344" s="4"/>
      <c r="I344" s="4">
        <v>112</v>
      </c>
      <c r="J344" s="4"/>
      <c r="K344" s="4"/>
      <c r="L344" s="4"/>
      <c r="M344" s="68" t="s">
        <v>30</v>
      </c>
      <c r="N344" s="69">
        <v>42951</v>
      </c>
      <c r="O344" s="49">
        <v>2573</v>
      </c>
      <c r="P344" s="49">
        <v>1.2</v>
      </c>
      <c r="Q344" s="49">
        <v>1</v>
      </c>
      <c r="R344" s="49">
        <v>1.8</v>
      </c>
      <c r="S344" s="49">
        <v>1.2</v>
      </c>
      <c r="T344" s="49">
        <v>1</v>
      </c>
      <c r="U344" s="49">
        <v>1</v>
      </c>
      <c r="V344" s="49">
        <v>1</v>
      </c>
      <c r="W344" s="78">
        <f t="shared" si="5"/>
        <v>6669.22</v>
      </c>
      <c r="X344" s="4">
        <v>8</v>
      </c>
      <c r="Y344" s="4">
        <v>3</v>
      </c>
    </row>
    <row r="345" spans="1:35" ht="11.25" customHeight="1">
      <c r="A345" s="23">
        <v>343</v>
      </c>
      <c r="B345" s="4" t="s">
        <v>132</v>
      </c>
      <c r="C345" s="4"/>
      <c r="D345" s="23"/>
      <c r="E345" s="4"/>
      <c r="F345" s="4">
        <v>2016</v>
      </c>
      <c r="G345" s="4"/>
      <c r="H345" s="4"/>
      <c r="I345" s="4">
        <v>112</v>
      </c>
      <c r="J345" s="4"/>
      <c r="K345" s="4"/>
      <c r="L345" s="4"/>
      <c r="M345" s="68" t="s">
        <v>30</v>
      </c>
      <c r="N345" s="69">
        <v>42951</v>
      </c>
      <c r="O345" s="49">
        <v>2573</v>
      </c>
      <c r="P345" s="49">
        <v>1.2</v>
      </c>
      <c r="Q345" s="49">
        <v>1</v>
      </c>
      <c r="R345" s="49">
        <v>1.8</v>
      </c>
      <c r="S345" s="49">
        <v>1.2</v>
      </c>
      <c r="T345" s="49">
        <v>1</v>
      </c>
      <c r="U345" s="49">
        <v>1</v>
      </c>
      <c r="V345" s="49">
        <v>1</v>
      </c>
      <c r="W345" s="78">
        <f t="shared" si="5"/>
        <v>6669.22</v>
      </c>
      <c r="X345" s="4">
        <v>8</v>
      </c>
      <c r="Y345" s="4">
        <v>3</v>
      </c>
    </row>
    <row r="346" spans="1:35" ht="12.75" customHeight="1">
      <c r="A346" s="23">
        <v>344</v>
      </c>
      <c r="B346" s="45" t="s">
        <v>452</v>
      </c>
      <c r="C346" s="4" t="s">
        <v>88</v>
      </c>
      <c r="D346" s="29">
        <v>236</v>
      </c>
      <c r="E346" s="4" t="s">
        <v>453</v>
      </c>
      <c r="F346" s="4">
        <v>2015</v>
      </c>
      <c r="G346" s="4"/>
      <c r="H346" s="4"/>
      <c r="I346" s="4"/>
      <c r="J346" s="4"/>
      <c r="K346" s="4"/>
      <c r="L346" s="4"/>
      <c r="M346" s="68" t="s">
        <v>57</v>
      </c>
      <c r="N346" s="69">
        <v>42707</v>
      </c>
      <c r="O346" s="49">
        <v>3509</v>
      </c>
      <c r="P346" s="49">
        <v>1.2</v>
      </c>
      <c r="Q346" s="49">
        <v>1</v>
      </c>
      <c r="R346" s="49">
        <v>1.8</v>
      </c>
      <c r="S346" s="49">
        <v>1</v>
      </c>
      <c r="T346" s="49">
        <v>1</v>
      </c>
      <c r="U346" s="49">
        <v>1</v>
      </c>
      <c r="V346" s="49">
        <v>1</v>
      </c>
      <c r="W346" s="49">
        <f>ROUND(O346*P346*Q346*R346*S346*T346*U346*V346,2)</f>
        <v>7579.44</v>
      </c>
      <c r="X346" s="4">
        <v>12</v>
      </c>
      <c r="Y346" s="4">
        <v>4</v>
      </c>
      <c r="Z346" s="46"/>
      <c r="AA346" s="46"/>
      <c r="AB346" s="46"/>
      <c r="AC346" s="46"/>
      <c r="AD346" s="46"/>
      <c r="AE346" s="46"/>
      <c r="AF346" s="46"/>
      <c r="AG346" s="46"/>
      <c r="AH346" s="46"/>
      <c r="AI346" s="46"/>
    </row>
    <row r="347" spans="1:35">
      <c r="A347" s="23">
        <v>345</v>
      </c>
      <c r="B347" s="45" t="s">
        <v>429</v>
      </c>
      <c r="C347" s="4" t="s">
        <v>88</v>
      </c>
      <c r="D347" s="29">
        <v>244</v>
      </c>
      <c r="E347" s="4" t="s">
        <v>453</v>
      </c>
      <c r="F347" s="4">
        <v>2015</v>
      </c>
      <c r="G347" s="4"/>
      <c r="H347" s="4"/>
      <c r="I347" s="4"/>
      <c r="J347" s="4"/>
      <c r="K347" s="4"/>
      <c r="L347" s="4"/>
      <c r="M347" s="68" t="s">
        <v>57</v>
      </c>
      <c r="N347" s="69">
        <v>42707</v>
      </c>
      <c r="O347" s="49">
        <v>3509</v>
      </c>
      <c r="P347" s="49">
        <v>1.2</v>
      </c>
      <c r="Q347" s="49">
        <v>1</v>
      </c>
      <c r="R347" s="49">
        <v>1.8</v>
      </c>
      <c r="S347" s="49">
        <v>1</v>
      </c>
      <c r="T347" s="49">
        <v>1</v>
      </c>
      <c r="U347" s="49">
        <v>1</v>
      </c>
      <c r="V347" s="49">
        <v>1</v>
      </c>
      <c r="W347" s="49">
        <f>ROUND(O347*P347*Q347*R347*S347*T347*U347*V347,2)</f>
        <v>7579.44</v>
      </c>
      <c r="X347" s="4">
        <v>12</v>
      </c>
      <c r="Y347" s="4">
        <v>4</v>
      </c>
      <c r="Z347" s="46"/>
      <c r="AA347" s="46"/>
      <c r="AB347" s="46"/>
      <c r="AC347" s="46"/>
      <c r="AD347" s="46"/>
      <c r="AE347" s="46"/>
      <c r="AF347" s="46"/>
      <c r="AG347" s="46"/>
      <c r="AH347" s="46"/>
      <c r="AI347" s="46"/>
    </row>
    <row r="348" spans="1:35" s="46" customFormat="1" ht="26.25" customHeight="1">
      <c r="A348" s="23">
        <v>346</v>
      </c>
      <c r="B348" s="34" t="s">
        <v>454</v>
      </c>
      <c r="C348" s="47" t="s">
        <v>88</v>
      </c>
      <c r="D348" s="35" t="s">
        <v>455</v>
      </c>
      <c r="E348" s="47" t="s">
        <v>456</v>
      </c>
      <c r="F348" s="44">
        <v>2014</v>
      </c>
      <c r="G348" s="44"/>
      <c r="H348" s="44"/>
      <c r="I348" s="44"/>
      <c r="J348" s="44"/>
      <c r="K348" s="44"/>
      <c r="L348" s="44"/>
      <c r="M348" s="48" t="s">
        <v>30</v>
      </c>
      <c r="N348" s="69">
        <v>42686</v>
      </c>
      <c r="O348" s="49">
        <v>2573</v>
      </c>
      <c r="P348" s="49">
        <v>1.2</v>
      </c>
      <c r="Q348" s="49">
        <v>0.95</v>
      </c>
      <c r="R348" s="49">
        <v>1.8</v>
      </c>
      <c r="S348" s="49">
        <v>1.2</v>
      </c>
      <c r="T348" s="49">
        <v>1</v>
      </c>
      <c r="U348" s="49">
        <v>1</v>
      </c>
      <c r="V348" s="49">
        <v>1</v>
      </c>
      <c r="W348" s="49">
        <f>O348*P348*Q348*R348*S348*T348*U348*V348</f>
        <v>6335.7551999999987</v>
      </c>
      <c r="X348" s="44">
        <v>11</v>
      </c>
      <c r="Y348" s="44">
        <v>4</v>
      </c>
    </row>
    <row r="349" spans="1:35" s="46" customFormat="1" ht="28.5" customHeight="1">
      <c r="A349" s="23">
        <v>347</v>
      </c>
      <c r="B349" s="34">
        <v>473946</v>
      </c>
      <c r="C349" s="47" t="s">
        <v>88</v>
      </c>
      <c r="D349" s="35" t="s">
        <v>105</v>
      </c>
      <c r="E349" s="47" t="s">
        <v>456</v>
      </c>
      <c r="F349" s="44">
        <v>2014</v>
      </c>
      <c r="G349" s="44"/>
      <c r="H349" s="44"/>
      <c r="I349" s="44"/>
      <c r="J349" s="44">
        <v>5000</v>
      </c>
      <c r="K349" s="44"/>
      <c r="L349" s="44"/>
      <c r="M349" s="48" t="s">
        <v>38</v>
      </c>
      <c r="N349" s="50">
        <v>42685</v>
      </c>
      <c r="O349" s="49">
        <v>3509</v>
      </c>
      <c r="P349" s="49">
        <v>1.2</v>
      </c>
      <c r="Q349" s="49">
        <v>0.95</v>
      </c>
      <c r="R349" s="49">
        <v>1.8</v>
      </c>
      <c r="S349" s="49">
        <v>1</v>
      </c>
      <c r="T349" s="49">
        <v>1</v>
      </c>
      <c r="U349" s="49">
        <v>1</v>
      </c>
      <c r="V349" s="49">
        <v>1</v>
      </c>
      <c r="W349" s="49">
        <f>O349*P349*Q349*R349*S349*T349*U349*V349</f>
        <v>7200.4679999999998</v>
      </c>
      <c r="X349" s="44">
        <v>11</v>
      </c>
      <c r="Y349" s="44">
        <v>4</v>
      </c>
    </row>
    <row r="350" spans="1:35" s="46" customFormat="1" ht="13.7" customHeight="1">
      <c r="A350" s="23">
        <v>348</v>
      </c>
      <c r="B350" s="34" t="s">
        <v>132</v>
      </c>
      <c r="C350" s="47" t="s">
        <v>88</v>
      </c>
      <c r="D350" s="35" t="s">
        <v>135</v>
      </c>
      <c r="E350" s="47" t="s">
        <v>172</v>
      </c>
      <c r="F350" s="44">
        <v>2014</v>
      </c>
      <c r="G350" s="44"/>
      <c r="H350" s="44"/>
      <c r="I350" s="44"/>
      <c r="J350" s="44"/>
      <c r="K350" s="44"/>
      <c r="L350" s="44"/>
      <c r="M350" s="48" t="s">
        <v>30</v>
      </c>
      <c r="N350" s="50">
        <v>42686</v>
      </c>
      <c r="O350" s="49">
        <v>2573</v>
      </c>
      <c r="P350" s="49">
        <v>1.2</v>
      </c>
      <c r="Q350" s="49">
        <v>0.95</v>
      </c>
      <c r="R350" s="49">
        <v>1.8</v>
      </c>
      <c r="S350" s="49">
        <v>1.2</v>
      </c>
      <c r="T350" s="49">
        <v>1</v>
      </c>
      <c r="U350" s="49">
        <v>1</v>
      </c>
      <c r="V350" s="49">
        <v>1</v>
      </c>
      <c r="W350" s="49">
        <f>O350*P350*Q350*R350*S350*T350*U350*V350</f>
        <v>6335.7551999999987</v>
      </c>
      <c r="X350" s="44">
        <v>12</v>
      </c>
      <c r="Y350" s="44">
        <v>4</v>
      </c>
    </row>
    <row r="351" spans="1:35" ht="15" customHeight="1">
      <c r="A351" s="23">
        <v>349</v>
      </c>
      <c r="B351" s="4" t="s">
        <v>457</v>
      </c>
      <c r="C351" s="4" t="s">
        <v>88</v>
      </c>
      <c r="D351" s="35" t="s">
        <v>260</v>
      </c>
      <c r="E351" s="4" t="s">
        <v>445</v>
      </c>
      <c r="F351" s="4">
        <v>2015</v>
      </c>
      <c r="G351" s="4"/>
      <c r="H351" s="4"/>
      <c r="I351" s="4">
        <v>112</v>
      </c>
      <c r="J351" s="4"/>
      <c r="K351" s="4"/>
      <c r="L351" s="4"/>
      <c r="M351" s="68" t="s">
        <v>30</v>
      </c>
      <c r="N351" s="69">
        <v>42661</v>
      </c>
      <c r="O351" s="49">
        <v>2573</v>
      </c>
      <c r="P351" s="49">
        <v>1.2</v>
      </c>
      <c r="Q351" s="49">
        <v>1</v>
      </c>
      <c r="R351" s="49">
        <v>1.8</v>
      </c>
      <c r="S351" s="49">
        <v>1.4</v>
      </c>
      <c r="T351" s="49">
        <v>1</v>
      </c>
      <c r="U351" s="49">
        <v>1</v>
      </c>
      <c r="V351" s="49">
        <v>1</v>
      </c>
      <c r="W351" s="49">
        <f t="shared" ref="W351:W356" si="6">ROUND(O351*P351*Q351*R351*S351*T351*U351*V351,2)</f>
        <v>7780.75</v>
      </c>
      <c r="X351" s="4">
        <v>10</v>
      </c>
      <c r="Y351" s="4">
        <v>4</v>
      </c>
      <c r="Z351" s="46"/>
      <c r="AA351" s="46"/>
      <c r="AB351" s="46"/>
      <c r="AC351" s="46"/>
      <c r="AD351" s="46"/>
      <c r="AE351" s="46"/>
      <c r="AF351" s="46"/>
      <c r="AG351" s="46"/>
      <c r="AH351" s="46"/>
      <c r="AI351" s="46"/>
    </row>
    <row r="352" spans="1:35">
      <c r="A352" s="23">
        <v>350</v>
      </c>
      <c r="B352" s="4" t="s">
        <v>457</v>
      </c>
      <c r="C352" s="4" t="s">
        <v>88</v>
      </c>
      <c r="D352" s="35" t="s">
        <v>458</v>
      </c>
      <c r="E352" s="4" t="s">
        <v>445</v>
      </c>
      <c r="F352" s="4">
        <v>2015</v>
      </c>
      <c r="G352" s="4"/>
      <c r="H352" s="4"/>
      <c r="I352" s="4">
        <v>112</v>
      </c>
      <c r="J352" s="4"/>
      <c r="K352" s="4"/>
      <c r="L352" s="4"/>
      <c r="M352" s="68" t="s">
        <v>30</v>
      </c>
      <c r="N352" s="69">
        <v>42661</v>
      </c>
      <c r="O352" s="49">
        <v>2573</v>
      </c>
      <c r="P352" s="49">
        <v>1.2</v>
      </c>
      <c r="Q352" s="49">
        <v>1</v>
      </c>
      <c r="R352" s="49">
        <v>1.8</v>
      </c>
      <c r="S352" s="49">
        <v>1.4</v>
      </c>
      <c r="T352" s="49">
        <v>1</v>
      </c>
      <c r="U352" s="49">
        <v>1</v>
      </c>
      <c r="V352" s="49">
        <v>1</v>
      </c>
      <c r="W352" s="49">
        <f t="shared" si="6"/>
        <v>7780.75</v>
      </c>
      <c r="X352" s="4">
        <v>10</v>
      </c>
      <c r="Y352" s="4">
        <v>4</v>
      </c>
      <c r="Z352" s="46"/>
      <c r="AA352" s="46"/>
      <c r="AB352" s="46"/>
      <c r="AC352" s="46"/>
      <c r="AD352" s="46"/>
      <c r="AE352" s="46"/>
      <c r="AF352" s="46"/>
      <c r="AG352" s="46"/>
      <c r="AH352" s="46"/>
      <c r="AI352" s="46"/>
    </row>
    <row r="353" spans="1:35" ht="12.75" customHeight="1">
      <c r="A353" s="23">
        <v>351</v>
      </c>
      <c r="B353" s="73" t="s">
        <v>45</v>
      </c>
      <c r="C353" s="73" t="s">
        <v>88</v>
      </c>
      <c r="D353" s="35" t="s">
        <v>140</v>
      </c>
      <c r="E353" s="4" t="s">
        <v>445</v>
      </c>
      <c r="F353" s="74">
        <v>2015</v>
      </c>
      <c r="G353" s="74"/>
      <c r="H353" s="74"/>
      <c r="I353" s="74">
        <v>112</v>
      </c>
      <c r="J353" s="74"/>
      <c r="K353" s="74"/>
      <c r="L353" s="74"/>
      <c r="M353" s="93" t="s">
        <v>30</v>
      </c>
      <c r="N353" s="69">
        <v>42661</v>
      </c>
      <c r="O353" s="49">
        <v>2573</v>
      </c>
      <c r="P353" s="49">
        <v>1.2</v>
      </c>
      <c r="Q353" s="49">
        <v>1</v>
      </c>
      <c r="R353" s="49">
        <v>1.8</v>
      </c>
      <c r="S353" s="49">
        <v>1.2</v>
      </c>
      <c r="T353" s="49">
        <v>1</v>
      </c>
      <c r="U353" s="49">
        <v>1</v>
      </c>
      <c r="V353" s="49">
        <v>1</v>
      </c>
      <c r="W353" s="49">
        <f t="shared" si="6"/>
        <v>6669.22</v>
      </c>
      <c r="X353" s="4">
        <v>10</v>
      </c>
      <c r="Y353" s="4">
        <v>4</v>
      </c>
    </row>
    <row r="354" spans="1:35" ht="11.25" customHeight="1">
      <c r="A354" s="23">
        <v>352</v>
      </c>
      <c r="B354" s="47" t="s">
        <v>461</v>
      </c>
      <c r="C354" s="47" t="s">
        <v>63</v>
      </c>
      <c r="D354" s="35" t="s">
        <v>462</v>
      </c>
      <c r="E354" s="47" t="s">
        <v>251</v>
      </c>
      <c r="F354" s="101">
        <v>1996</v>
      </c>
      <c r="G354" s="101"/>
      <c r="H354" s="47"/>
      <c r="I354" s="101">
        <v>80</v>
      </c>
      <c r="J354" s="44"/>
      <c r="K354" s="44"/>
      <c r="L354" s="44"/>
      <c r="M354" s="47" t="s">
        <v>38</v>
      </c>
      <c r="N354" s="69">
        <v>42776</v>
      </c>
      <c r="O354" s="49">
        <v>3509</v>
      </c>
      <c r="P354" s="49">
        <v>1.2</v>
      </c>
      <c r="Q354" s="49">
        <v>1</v>
      </c>
      <c r="R354" s="49">
        <v>1.8</v>
      </c>
      <c r="S354" s="49">
        <v>1</v>
      </c>
      <c r="T354" s="49">
        <v>1</v>
      </c>
      <c r="U354" s="49">
        <v>1</v>
      </c>
      <c r="V354" s="49">
        <v>1</v>
      </c>
      <c r="W354" s="49">
        <f t="shared" si="6"/>
        <v>7579.44</v>
      </c>
      <c r="X354" s="4">
        <v>2</v>
      </c>
      <c r="Y354" s="4">
        <v>1</v>
      </c>
    </row>
    <row r="355" spans="1:35" ht="11.25" customHeight="1">
      <c r="A355" s="23">
        <v>353</v>
      </c>
      <c r="B355" s="47" t="s">
        <v>463</v>
      </c>
      <c r="C355" s="47" t="s">
        <v>40</v>
      </c>
      <c r="D355" s="35" t="s">
        <v>464</v>
      </c>
      <c r="E355" s="47" t="s">
        <v>465</v>
      </c>
      <c r="F355" s="101">
        <v>2010</v>
      </c>
      <c r="G355" s="101"/>
      <c r="H355" s="47"/>
      <c r="I355" s="101">
        <v>225</v>
      </c>
      <c r="J355" s="101">
        <v>12500</v>
      </c>
      <c r="K355" s="101">
        <v>1</v>
      </c>
      <c r="L355" s="44"/>
      <c r="M355" s="47" t="s">
        <v>38</v>
      </c>
      <c r="N355" s="69">
        <v>42781</v>
      </c>
      <c r="O355" s="49">
        <v>3509</v>
      </c>
      <c r="P355" s="49">
        <v>1.2</v>
      </c>
      <c r="Q355" s="49">
        <v>1</v>
      </c>
      <c r="R355" s="49">
        <v>1.8</v>
      </c>
      <c r="S355" s="49">
        <v>1</v>
      </c>
      <c r="T355" s="49">
        <v>1</v>
      </c>
      <c r="U355" s="49">
        <v>1</v>
      </c>
      <c r="V355" s="49">
        <v>1</v>
      </c>
      <c r="W355" s="49">
        <f t="shared" si="6"/>
        <v>7579.44</v>
      </c>
      <c r="X355" s="4">
        <v>2</v>
      </c>
      <c r="Y355" s="4">
        <v>1</v>
      </c>
    </row>
    <row r="356" spans="1:35" ht="12.75" customHeight="1">
      <c r="A356" s="23">
        <v>354</v>
      </c>
      <c r="B356" s="73" t="s">
        <v>422</v>
      </c>
      <c r="C356" s="73" t="s">
        <v>48</v>
      </c>
      <c r="D356" s="24" t="s">
        <v>69</v>
      </c>
      <c r="E356" s="73" t="s">
        <v>183</v>
      </c>
      <c r="F356" s="74">
        <v>2007</v>
      </c>
      <c r="G356" s="74">
        <v>2</v>
      </c>
      <c r="H356" s="75"/>
      <c r="I356" s="75"/>
      <c r="J356" s="75">
        <v>33000</v>
      </c>
      <c r="K356" s="75"/>
      <c r="L356" s="75"/>
      <c r="M356" s="92" t="s">
        <v>38</v>
      </c>
      <c r="N356" s="69">
        <v>42512</v>
      </c>
      <c r="O356" s="49">
        <v>5284</v>
      </c>
      <c r="P356" s="49">
        <v>1.2</v>
      </c>
      <c r="Q356" s="49">
        <v>0.85</v>
      </c>
      <c r="R356" s="49">
        <v>1.8</v>
      </c>
      <c r="S356" s="49">
        <v>1</v>
      </c>
      <c r="T356" s="49">
        <v>1</v>
      </c>
      <c r="U356" s="49">
        <v>1</v>
      </c>
      <c r="V356" s="49">
        <v>1.25</v>
      </c>
      <c r="W356" s="49">
        <f t="shared" si="6"/>
        <v>12126.78</v>
      </c>
      <c r="X356" s="4">
        <v>5</v>
      </c>
      <c r="Y356" s="4">
        <v>2</v>
      </c>
    </row>
    <row r="357" spans="1:35" s="52" customFormat="1">
      <c r="A357" s="165">
        <v>355</v>
      </c>
      <c r="B357" s="179" t="s">
        <v>466</v>
      </c>
      <c r="C357" s="179" t="s">
        <v>142</v>
      </c>
      <c r="D357" s="167" t="s">
        <v>467</v>
      </c>
      <c r="E357" s="179"/>
      <c r="F357" s="180">
        <v>2007</v>
      </c>
      <c r="G357" s="180">
        <v>1</v>
      </c>
      <c r="H357" s="217"/>
      <c r="I357" s="217"/>
      <c r="J357" s="217"/>
      <c r="K357" s="217"/>
      <c r="L357" s="217"/>
      <c r="M357" s="204"/>
      <c r="N357" s="181">
        <v>42891</v>
      </c>
      <c r="O357" s="182">
        <v>1124</v>
      </c>
      <c r="P357" s="182">
        <v>0.8</v>
      </c>
      <c r="Q357" s="182">
        <v>1</v>
      </c>
      <c r="R357" s="182">
        <v>1.8</v>
      </c>
      <c r="S357" s="182">
        <v>1</v>
      </c>
      <c r="T357" s="182">
        <v>1</v>
      </c>
      <c r="U357" s="182">
        <v>1</v>
      </c>
      <c r="V357" s="182">
        <v>1</v>
      </c>
      <c r="W357" s="182">
        <f>O357*P357*Q357*R357*S357*T357*U357*V357</f>
        <v>1618.5600000000002</v>
      </c>
      <c r="X357" s="184">
        <v>6</v>
      </c>
      <c r="Y357" s="184">
        <v>2</v>
      </c>
      <c r="Z357" s="249" t="s">
        <v>544</v>
      </c>
      <c r="AA357" s="51"/>
    </row>
    <row r="358" spans="1:35" ht="12.75" customHeight="1">
      <c r="A358" s="23">
        <v>356</v>
      </c>
      <c r="B358" s="73" t="s">
        <v>187</v>
      </c>
      <c r="C358" s="73" t="s">
        <v>88</v>
      </c>
      <c r="D358" s="27" t="s">
        <v>468</v>
      </c>
      <c r="E358" s="73" t="s">
        <v>189</v>
      </c>
      <c r="F358" s="74">
        <v>2014</v>
      </c>
      <c r="G358" s="74">
        <v>2</v>
      </c>
      <c r="H358" s="75"/>
      <c r="I358" s="75"/>
      <c r="J358" s="75"/>
      <c r="K358" s="75"/>
      <c r="L358" s="75"/>
      <c r="M358" s="92" t="s">
        <v>30</v>
      </c>
      <c r="N358" s="77">
        <v>42926</v>
      </c>
      <c r="O358" s="49">
        <v>2573</v>
      </c>
      <c r="P358" s="49">
        <v>1.2</v>
      </c>
      <c r="Q358" s="49">
        <v>0.9</v>
      </c>
      <c r="R358" s="49">
        <v>1.8</v>
      </c>
      <c r="S358" s="49">
        <v>1.2</v>
      </c>
      <c r="T358" s="49">
        <v>1</v>
      </c>
      <c r="U358" s="49">
        <v>1</v>
      </c>
      <c r="V358" s="49">
        <v>1</v>
      </c>
      <c r="W358" s="78">
        <f>ROUND(O358*P358*Q358*R358*S358*T358*U358*V358,2)</f>
        <v>6002.29</v>
      </c>
      <c r="X358" s="4">
        <v>7</v>
      </c>
      <c r="Y358" s="4">
        <v>3</v>
      </c>
    </row>
    <row r="359" spans="1:35" ht="12.75" customHeight="1">
      <c r="A359" s="165">
        <v>357</v>
      </c>
      <c r="B359" s="166" t="s">
        <v>276</v>
      </c>
      <c r="C359" s="166" t="s">
        <v>40</v>
      </c>
      <c r="D359" s="167" t="s">
        <v>261</v>
      </c>
      <c r="E359" s="166" t="s">
        <v>28</v>
      </c>
      <c r="F359" s="168">
        <v>1997</v>
      </c>
      <c r="G359" s="168">
        <v>2</v>
      </c>
      <c r="H359" s="169"/>
      <c r="I359" s="169"/>
      <c r="J359" s="169">
        <v>18325</v>
      </c>
      <c r="K359" s="169"/>
      <c r="L359" s="169"/>
      <c r="M359" s="185" t="s">
        <v>38</v>
      </c>
      <c r="N359" s="171">
        <v>42583</v>
      </c>
      <c r="O359" s="172">
        <v>5284</v>
      </c>
      <c r="P359" s="172">
        <v>1.2</v>
      </c>
      <c r="Q359" s="172">
        <v>1</v>
      </c>
      <c r="R359" s="172">
        <v>1.8</v>
      </c>
      <c r="S359" s="172">
        <v>1</v>
      </c>
      <c r="T359" s="172">
        <v>1</v>
      </c>
      <c r="U359" s="172">
        <v>1</v>
      </c>
      <c r="V359" s="172">
        <v>1.25</v>
      </c>
      <c r="W359" s="172">
        <f>ROUND(O359*P359*Q359*R359*S359*T359*U359*V359,2)</f>
        <v>14266.8</v>
      </c>
      <c r="X359" s="174">
        <v>8</v>
      </c>
      <c r="Y359" s="174">
        <v>3</v>
      </c>
    </row>
    <row r="360" spans="1:35" ht="12.75" customHeight="1">
      <c r="A360" s="23">
        <v>358</v>
      </c>
      <c r="B360" s="73" t="s">
        <v>79</v>
      </c>
      <c r="C360" s="73" t="s">
        <v>38</v>
      </c>
      <c r="D360" s="24">
        <v>480</v>
      </c>
      <c r="E360" s="73" t="s">
        <v>186</v>
      </c>
      <c r="F360" s="74">
        <v>2004</v>
      </c>
      <c r="G360" s="74">
        <v>1</v>
      </c>
      <c r="H360" s="75"/>
      <c r="I360" s="102">
        <v>79.599999999999994</v>
      </c>
      <c r="J360" s="75"/>
      <c r="K360" s="75"/>
      <c r="L360" s="75"/>
      <c r="M360" s="92" t="s">
        <v>30</v>
      </c>
      <c r="N360" s="77">
        <v>42507</v>
      </c>
      <c r="O360" s="49">
        <v>2573</v>
      </c>
      <c r="P360" s="49">
        <v>1.2</v>
      </c>
      <c r="Q360" s="49">
        <v>0.5</v>
      </c>
      <c r="R360" s="49">
        <v>1.8</v>
      </c>
      <c r="S360" s="49">
        <v>1.1000000000000001</v>
      </c>
      <c r="T360" s="49">
        <v>1</v>
      </c>
      <c r="U360" s="49">
        <v>1</v>
      </c>
      <c r="V360" s="49">
        <v>1</v>
      </c>
      <c r="W360" s="49">
        <f>O360*P360*Q360*R360*S360*T360*U360*V360</f>
        <v>3056.7240000000006</v>
      </c>
      <c r="X360" s="4">
        <v>5</v>
      </c>
      <c r="Y360" s="4">
        <v>2</v>
      </c>
    </row>
    <row r="361" spans="1:35" ht="23.25" customHeight="1">
      <c r="A361" s="23">
        <v>359</v>
      </c>
      <c r="B361" s="73" t="s">
        <v>96</v>
      </c>
      <c r="C361" s="73" t="s">
        <v>30</v>
      </c>
      <c r="D361" s="24" t="s">
        <v>180</v>
      </c>
      <c r="E361" s="73" t="s">
        <v>175</v>
      </c>
      <c r="F361" s="74">
        <v>2005</v>
      </c>
      <c r="G361" s="74">
        <v>1</v>
      </c>
      <c r="H361" s="75"/>
      <c r="I361" s="75">
        <v>84</v>
      </c>
      <c r="J361" s="75"/>
      <c r="K361" s="75"/>
      <c r="L361" s="75">
        <v>10</v>
      </c>
      <c r="M361" s="92" t="s">
        <v>30</v>
      </c>
      <c r="N361" s="77">
        <v>42657</v>
      </c>
      <c r="O361" s="49">
        <v>2573</v>
      </c>
      <c r="P361" s="49">
        <v>1.2</v>
      </c>
      <c r="Q361" s="49">
        <v>1</v>
      </c>
      <c r="R361" s="49">
        <v>1.8</v>
      </c>
      <c r="S361" s="49">
        <v>1.1000000000000001</v>
      </c>
      <c r="T361" s="49">
        <v>1</v>
      </c>
      <c r="U361" s="49">
        <v>1</v>
      </c>
      <c r="V361" s="49">
        <v>1</v>
      </c>
      <c r="W361" s="49">
        <f t="shared" ref="W361:W367" si="7">ROUND(O361*P361*Q361*R361*S361*T361*U361*V361,2)</f>
        <v>6113.45</v>
      </c>
      <c r="X361" s="4">
        <v>7</v>
      </c>
      <c r="Y361" s="4">
        <v>3</v>
      </c>
      <c r="Z361" s="46"/>
      <c r="AA361" s="46"/>
      <c r="AB361" s="46"/>
      <c r="AC361" s="46"/>
      <c r="AD361" s="46"/>
      <c r="AE361" s="46"/>
      <c r="AF361" s="46"/>
      <c r="AG361" s="46"/>
      <c r="AH361" s="46"/>
      <c r="AI361" s="46"/>
    </row>
    <row r="362" spans="1:35" ht="12.75" customHeight="1">
      <c r="A362" s="145">
        <v>360</v>
      </c>
      <c r="B362" s="146" t="s">
        <v>507</v>
      </c>
      <c r="C362" s="146"/>
      <c r="D362" s="147"/>
      <c r="E362" s="146"/>
      <c r="F362" s="148">
        <v>2017</v>
      </c>
      <c r="G362" s="148">
        <v>2</v>
      </c>
      <c r="H362" s="149"/>
      <c r="I362" s="149"/>
      <c r="J362" s="149">
        <v>33000</v>
      </c>
      <c r="K362" s="149"/>
      <c r="L362" s="149"/>
      <c r="M362" s="150" t="s">
        <v>38</v>
      </c>
      <c r="N362" s="151"/>
      <c r="O362" s="152">
        <v>5284</v>
      </c>
      <c r="P362" s="152">
        <v>1.2</v>
      </c>
      <c r="Q362" s="152">
        <v>1</v>
      </c>
      <c r="R362" s="152">
        <v>1.8</v>
      </c>
      <c r="S362" s="152">
        <v>1</v>
      </c>
      <c r="T362" s="152">
        <v>1</v>
      </c>
      <c r="U362" s="152">
        <v>1</v>
      </c>
      <c r="V362" s="152">
        <v>1.25</v>
      </c>
      <c r="W362" s="152">
        <f t="shared" si="7"/>
        <v>14266.8</v>
      </c>
      <c r="X362" s="153">
        <v>5</v>
      </c>
      <c r="Y362" s="153">
        <v>2</v>
      </c>
      <c r="Z362" s="1" t="s">
        <v>521</v>
      </c>
    </row>
    <row r="363" spans="1:35" ht="12.75" customHeight="1">
      <c r="A363" s="145">
        <v>361</v>
      </c>
      <c r="B363" s="146" t="s">
        <v>507</v>
      </c>
      <c r="C363" s="146"/>
      <c r="D363" s="147"/>
      <c r="E363" s="146"/>
      <c r="F363" s="148">
        <v>2017</v>
      </c>
      <c r="G363" s="148">
        <v>2</v>
      </c>
      <c r="H363" s="149"/>
      <c r="I363" s="149"/>
      <c r="J363" s="149">
        <v>33000</v>
      </c>
      <c r="K363" s="149"/>
      <c r="L363" s="149"/>
      <c r="M363" s="150" t="s">
        <v>38</v>
      </c>
      <c r="N363" s="151"/>
      <c r="O363" s="152">
        <v>5284</v>
      </c>
      <c r="P363" s="152">
        <v>1.2</v>
      </c>
      <c r="Q363" s="152">
        <v>1</v>
      </c>
      <c r="R363" s="152">
        <v>1.8</v>
      </c>
      <c r="S363" s="152">
        <v>1</v>
      </c>
      <c r="T363" s="152">
        <v>1</v>
      </c>
      <c r="U363" s="152">
        <v>1</v>
      </c>
      <c r="V363" s="152">
        <v>1.25</v>
      </c>
      <c r="W363" s="152">
        <f t="shared" si="7"/>
        <v>14266.8</v>
      </c>
      <c r="X363" s="153">
        <v>5</v>
      </c>
      <c r="Y363" s="153">
        <v>2</v>
      </c>
      <c r="Z363" s="1" t="s">
        <v>521</v>
      </c>
    </row>
    <row r="364" spans="1:35" s="133" customFormat="1" ht="12.75" customHeight="1">
      <c r="A364" s="134">
        <v>362</v>
      </c>
      <c r="B364" s="135" t="s">
        <v>508</v>
      </c>
      <c r="C364" s="135"/>
      <c r="D364" s="136"/>
      <c r="E364" s="135"/>
      <c r="F364" s="137">
        <v>2017</v>
      </c>
      <c r="G364" s="137"/>
      <c r="H364" s="138"/>
      <c r="I364" s="138">
        <v>106.8</v>
      </c>
      <c r="J364" s="138"/>
      <c r="K364" s="138"/>
      <c r="L364" s="138"/>
      <c r="M364" s="139" t="s">
        <v>30</v>
      </c>
      <c r="N364" s="140"/>
      <c r="O364" s="141">
        <v>2573</v>
      </c>
      <c r="P364" s="141">
        <v>1.2</v>
      </c>
      <c r="Q364" s="141">
        <v>1</v>
      </c>
      <c r="R364" s="141">
        <v>1.8</v>
      </c>
      <c r="S364" s="141">
        <v>1.2</v>
      </c>
      <c r="T364" s="141">
        <v>1</v>
      </c>
      <c r="U364" s="141">
        <v>1</v>
      </c>
      <c r="V364" s="141">
        <v>1</v>
      </c>
      <c r="W364" s="142">
        <f t="shared" si="7"/>
        <v>6669.22</v>
      </c>
      <c r="X364" s="143">
        <v>7</v>
      </c>
      <c r="Y364" s="143">
        <v>3</v>
      </c>
      <c r="Z364" s="133" t="s">
        <v>521</v>
      </c>
    </row>
    <row r="365" spans="1:35">
      <c r="A365" s="145">
        <v>363</v>
      </c>
      <c r="B365" s="154" t="s">
        <v>509</v>
      </c>
      <c r="C365" s="153"/>
      <c r="D365" s="155"/>
      <c r="E365" s="153"/>
      <c r="F365" s="153">
        <v>2017</v>
      </c>
      <c r="G365" s="153"/>
      <c r="H365" s="153"/>
      <c r="I365" s="153"/>
      <c r="J365" s="153"/>
      <c r="K365" s="153"/>
      <c r="L365" s="153"/>
      <c r="M365" s="156" t="s">
        <v>57</v>
      </c>
      <c r="N365" s="151"/>
      <c r="O365" s="152">
        <v>3509</v>
      </c>
      <c r="P365" s="152">
        <v>1.2</v>
      </c>
      <c r="Q365" s="152">
        <v>1</v>
      </c>
      <c r="R365" s="152">
        <v>1.8</v>
      </c>
      <c r="S365" s="152">
        <v>1</v>
      </c>
      <c r="T365" s="152">
        <v>1</v>
      </c>
      <c r="U365" s="152">
        <v>1</v>
      </c>
      <c r="V365" s="152">
        <v>1</v>
      </c>
      <c r="W365" s="152">
        <f t="shared" si="7"/>
        <v>7579.44</v>
      </c>
      <c r="X365" s="153">
        <v>10</v>
      </c>
      <c r="Y365" s="153">
        <v>4</v>
      </c>
      <c r="Z365" s="1" t="s">
        <v>521</v>
      </c>
      <c r="AA365" s="46"/>
      <c r="AB365" s="46"/>
      <c r="AC365" s="46"/>
      <c r="AD365" s="46"/>
      <c r="AE365" s="46"/>
      <c r="AF365" s="46"/>
      <c r="AG365" s="46"/>
      <c r="AH365" s="46"/>
      <c r="AI365" s="46"/>
    </row>
    <row r="366" spans="1:35">
      <c r="A366" s="145">
        <v>364</v>
      </c>
      <c r="B366" s="154" t="s">
        <v>509</v>
      </c>
      <c r="C366" s="153"/>
      <c r="D366" s="155"/>
      <c r="E366" s="153"/>
      <c r="F366" s="153">
        <v>2017</v>
      </c>
      <c r="G366" s="153"/>
      <c r="H366" s="153"/>
      <c r="I366" s="153"/>
      <c r="J366" s="153"/>
      <c r="K366" s="153"/>
      <c r="L366" s="153"/>
      <c r="M366" s="156" t="s">
        <v>57</v>
      </c>
      <c r="N366" s="151"/>
      <c r="O366" s="152">
        <v>3509</v>
      </c>
      <c r="P366" s="152">
        <v>1.2</v>
      </c>
      <c r="Q366" s="152">
        <v>1</v>
      </c>
      <c r="R366" s="152">
        <v>1.8</v>
      </c>
      <c r="S366" s="152">
        <v>1</v>
      </c>
      <c r="T366" s="152">
        <v>1</v>
      </c>
      <c r="U366" s="152">
        <v>1</v>
      </c>
      <c r="V366" s="152">
        <v>1</v>
      </c>
      <c r="W366" s="152">
        <f t="shared" si="7"/>
        <v>7579.44</v>
      </c>
      <c r="X366" s="153">
        <v>10</v>
      </c>
      <c r="Y366" s="153">
        <v>4</v>
      </c>
      <c r="Z366" s="1" t="s">
        <v>521</v>
      </c>
      <c r="AA366" s="46"/>
      <c r="AB366" s="46"/>
      <c r="AC366" s="46"/>
      <c r="AD366" s="46"/>
      <c r="AE366" s="46"/>
      <c r="AF366" s="46"/>
      <c r="AG366" s="46"/>
      <c r="AH366" s="46"/>
      <c r="AI366" s="46"/>
    </row>
    <row r="367" spans="1:35" s="144" customFormat="1" ht="12.75" customHeight="1">
      <c r="A367" s="134">
        <v>365</v>
      </c>
      <c r="B367" s="157" t="s">
        <v>32</v>
      </c>
      <c r="C367" s="157"/>
      <c r="D367" s="158"/>
      <c r="E367" s="157"/>
      <c r="F367" s="159">
        <v>2017</v>
      </c>
      <c r="G367" s="159"/>
      <c r="H367" s="160"/>
      <c r="I367" s="161">
        <v>167</v>
      </c>
      <c r="J367" s="161" t="s">
        <v>29</v>
      </c>
      <c r="K367" s="161" t="s">
        <v>29</v>
      </c>
      <c r="L367" s="161" t="s">
        <v>29</v>
      </c>
      <c r="M367" s="161" t="s">
        <v>30</v>
      </c>
      <c r="N367" s="162"/>
      <c r="O367" s="163">
        <v>2573</v>
      </c>
      <c r="P367" s="163">
        <v>1.2</v>
      </c>
      <c r="Q367" s="163">
        <v>1</v>
      </c>
      <c r="R367" s="163">
        <v>1.8</v>
      </c>
      <c r="S367" s="163">
        <v>1.6</v>
      </c>
      <c r="T367" s="163">
        <v>1</v>
      </c>
      <c r="U367" s="163">
        <v>1</v>
      </c>
      <c r="V367" s="163">
        <v>1</v>
      </c>
      <c r="W367" s="163">
        <f t="shared" si="7"/>
        <v>8892.2900000000009</v>
      </c>
      <c r="X367" s="164">
        <v>3</v>
      </c>
      <c r="Y367" s="164">
        <v>1</v>
      </c>
      <c r="Z367" s="133" t="s">
        <v>521</v>
      </c>
    </row>
    <row r="368" spans="1:35">
      <c r="A368" s="5"/>
      <c r="B368" s="53"/>
      <c r="C368" s="7"/>
      <c r="D368" s="54"/>
      <c r="E368" s="7"/>
      <c r="F368" s="7"/>
      <c r="G368" s="7"/>
      <c r="H368" s="7"/>
      <c r="I368" s="7"/>
      <c r="J368" s="7"/>
      <c r="K368" s="7"/>
      <c r="L368" s="7"/>
      <c r="M368" s="15"/>
      <c r="N368" s="16"/>
      <c r="O368" s="6"/>
      <c r="P368" s="6"/>
      <c r="Q368" s="6"/>
      <c r="R368" s="6"/>
      <c r="S368" s="6"/>
      <c r="T368" s="6"/>
      <c r="U368" s="6"/>
      <c r="V368" s="6"/>
      <c r="W368" s="6">
        <f>SUM(W3:W367)</f>
        <v>1645357.8831999965</v>
      </c>
      <c r="X368" s="7"/>
      <c r="Y368" s="7"/>
      <c r="Z368" s="46"/>
      <c r="AA368" s="46"/>
      <c r="AB368" s="46"/>
      <c r="AC368" s="46"/>
      <c r="AD368" s="46"/>
      <c r="AE368" s="46"/>
      <c r="AF368" s="46"/>
      <c r="AG368" s="46"/>
      <c r="AH368" s="46"/>
      <c r="AI368" s="46"/>
    </row>
    <row r="369" spans="1:25" s="8" customFormat="1">
      <c r="B369" s="7"/>
      <c r="D369" s="9"/>
      <c r="M369" s="10"/>
      <c r="N369" s="11"/>
      <c r="P369" s="17"/>
      <c r="Q369" s="17"/>
      <c r="R369" s="17"/>
      <c r="S369" s="17"/>
      <c r="T369" s="17"/>
      <c r="U369" s="17"/>
      <c r="V369" s="17"/>
      <c r="W369" s="55"/>
      <c r="X369" s="2"/>
      <c r="Y369" s="2"/>
    </row>
    <row r="370" spans="1:25" ht="12" customHeight="1">
      <c r="B370" s="8"/>
      <c r="P370" s="322" t="s">
        <v>469</v>
      </c>
      <c r="Q370" s="322"/>
      <c r="R370" s="322"/>
      <c r="S370" s="322"/>
      <c r="T370" s="322"/>
      <c r="U370" s="322"/>
      <c r="V370" s="322"/>
      <c r="W370" s="4"/>
      <c r="X370" s="4"/>
      <c r="Y370" s="4"/>
    </row>
    <row r="371" spans="1:25">
      <c r="P371" s="320" t="s">
        <v>510</v>
      </c>
      <c r="Q371" s="320"/>
      <c r="R371" s="320"/>
      <c r="S371" s="320"/>
      <c r="T371" s="320"/>
      <c r="U371" s="320"/>
      <c r="V371" s="320"/>
      <c r="W371" s="22">
        <v>205201.99</v>
      </c>
      <c r="X371" s="4"/>
      <c r="Y371" s="4">
        <v>1</v>
      </c>
    </row>
    <row r="372" spans="1:25">
      <c r="P372" s="320" t="s">
        <v>511</v>
      </c>
      <c r="Q372" s="320"/>
      <c r="R372" s="320"/>
      <c r="S372" s="320"/>
      <c r="T372" s="320"/>
      <c r="U372" s="320"/>
      <c r="V372" s="320"/>
      <c r="W372" s="22">
        <v>377757.9</v>
      </c>
      <c r="X372" s="4"/>
      <c r="Y372" s="4">
        <v>2</v>
      </c>
    </row>
    <row r="373" spans="1:25">
      <c r="P373" s="320" t="s">
        <v>512</v>
      </c>
      <c r="Q373" s="320"/>
      <c r="R373" s="320"/>
      <c r="S373" s="320"/>
      <c r="T373" s="320"/>
      <c r="U373" s="320"/>
      <c r="V373" s="320"/>
      <c r="W373" s="22">
        <v>802625.01</v>
      </c>
      <c r="X373" s="4"/>
      <c r="Y373" s="4">
        <v>3</v>
      </c>
    </row>
    <row r="374" spans="1:25">
      <c r="P374" s="320" t="s">
        <v>513</v>
      </c>
      <c r="Q374" s="320"/>
      <c r="R374" s="320"/>
      <c r="S374" s="320"/>
      <c r="T374" s="320"/>
      <c r="U374" s="320"/>
      <c r="V374" s="320"/>
      <c r="W374" s="22">
        <v>259772.98</v>
      </c>
      <c r="X374" s="4"/>
      <c r="Y374" s="4">
        <v>4</v>
      </c>
    </row>
    <row r="376" spans="1:25">
      <c r="A376" s="7"/>
      <c r="C376" s="7"/>
      <c r="D376" s="5"/>
      <c r="E376" s="7"/>
      <c r="F376" s="7"/>
      <c r="G376" s="7"/>
      <c r="H376" s="7"/>
      <c r="I376" s="7"/>
      <c r="J376" s="7"/>
      <c r="K376" s="7"/>
      <c r="L376" s="7"/>
      <c r="M376" s="15"/>
      <c r="N376" s="16"/>
      <c r="O376" s="7"/>
      <c r="P376" s="17"/>
      <c r="Q376" s="17"/>
      <c r="R376" s="17"/>
      <c r="S376" s="17"/>
      <c r="T376" s="17"/>
      <c r="U376" s="17"/>
      <c r="V376" s="17"/>
      <c r="W376" s="2"/>
      <c r="X376" s="7"/>
      <c r="Y376" s="7"/>
    </row>
    <row r="377" spans="1:25">
      <c r="A377" s="5" t="s">
        <v>470</v>
      </c>
      <c r="B377" s="7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</row>
    <row r="378" spans="1:25">
      <c r="A378" s="18" t="s">
        <v>471</v>
      </c>
      <c r="B378" s="5"/>
      <c r="C378" s="18"/>
      <c r="D378" s="15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  <c r="V378" s="18"/>
      <c r="W378" s="18"/>
      <c r="X378" s="18"/>
      <c r="Y378" s="18"/>
    </row>
    <row r="379" spans="1:25">
      <c r="A379" s="18"/>
      <c r="B379" s="18"/>
      <c r="C379" s="19"/>
      <c r="D379" s="20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</row>
    <row r="380" spans="1:25">
      <c r="A380" s="18" t="s">
        <v>472</v>
      </c>
      <c r="B380" s="19"/>
      <c r="C380" s="18"/>
      <c r="D380" s="15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  <c r="V380" s="18"/>
      <c r="W380" s="18"/>
      <c r="X380" s="18"/>
      <c r="Y380" s="18"/>
    </row>
    <row r="381" spans="1:25">
      <c r="A381" s="247"/>
      <c r="B381" s="248"/>
      <c r="C381" s="247"/>
      <c r="D381" s="68"/>
      <c r="E381" s="247"/>
      <c r="F381" s="247"/>
      <c r="G381" s="247"/>
      <c r="H381" s="247"/>
      <c r="I381" s="247"/>
      <c r="J381" s="247"/>
      <c r="K381" s="247"/>
      <c r="L381" s="247"/>
      <c r="M381" s="247"/>
      <c r="N381" s="334"/>
      <c r="O381" s="335"/>
      <c r="P381" s="335"/>
      <c r="Q381" s="335"/>
      <c r="R381" s="335"/>
      <c r="S381" s="335"/>
      <c r="T381" s="335"/>
      <c r="U381" s="335"/>
      <c r="V381" s="335"/>
      <c r="W381" s="335"/>
      <c r="X381" s="335"/>
      <c r="Y381" s="336"/>
    </row>
    <row r="382" spans="1:25">
      <c r="A382" s="242">
        <v>1</v>
      </c>
      <c r="B382" s="243" t="s">
        <v>402</v>
      </c>
      <c r="C382" s="243" t="s">
        <v>43</v>
      </c>
      <c r="D382" s="244" t="s">
        <v>473</v>
      </c>
      <c r="E382" s="243"/>
      <c r="F382" s="245">
        <v>1997</v>
      </c>
      <c r="G382" s="245">
        <v>1</v>
      </c>
      <c r="H382" s="243"/>
      <c r="I382" s="245">
        <v>25</v>
      </c>
      <c r="J382" s="246"/>
      <c r="K382" s="246"/>
      <c r="L382" s="246"/>
      <c r="M382" s="243"/>
      <c r="N382" s="326" t="s">
        <v>518</v>
      </c>
      <c r="O382" s="327"/>
      <c r="P382" s="327"/>
      <c r="Q382" s="327"/>
      <c r="R382" s="327"/>
      <c r="S382" s="327"/>
      <c r="T382" s="327"/>
      <c r="U382" s="327"/>
      <c r="V382" s="327"/>
      <c r="W382" s="327"/>
      <c r="X382" s="327"/>
      <c r="Y382" s="328"/>
    </row>
    <row r="383" spans="1:25">
      <c r="A383" s="115">
        <v>2</v>
      </c>
      <c r="B383" s="125" t="s">
        <v>474</v>
      </c>
      <c r="C383" s="125" t="s">
        <v>221</v>
      </c>
      <c r="D383" s="126" t="s">
        <v>475</v>
      </c>
      <c r="E383" s="125" t="s">
        <v>191</v>
      </c>
      <c r="F383" s="127">
        <v>1992</v>
      </c>
      <c r="G383" s="127">
        <v>5</v>
      </c>
      <c r="H383" s="125"/>
      <c r="I383" s="127">
        <v>150</v>
      </c>
      <c r="J383" s="128"/>
      <c r="K383" s="128"/>
      <c r="L383" s="128"/>
      <c r="M383" s="125" t="s">
        <v>38</v>
      </c>
      <c r="N383" s="323" t="s">
        <v>523</v>
      </c>
      <c r="O383" s="324"/>
      <c r="P383" s="324"/>
      <c r="Q383" s="324"/>
      <c r="R383" s="324"/>
      <c r="S383" s="324"/>
      <c r="T383" s="324"/>
      <c r="U383" s="324"/>
      <c r="V383" s="324"/>
      <c r="W383" s="324"/>
      <c r="X383" s="324"/>
      <c r="Y383" s="325"/>
    </row>
    <row r="384" spans="1:25">
      <c r="A384" s="56">
        <v>3</v>
      </c>
      <c r="B384" s="57" t="s">
        <v>476</v>
      </c>
      <c r="C384" s="57" t="s">
        <v>221</v>
      </c>
      <c r="D384" s="58" t="s">
        <v>477</v>
      </c>
      <c r="E384" s="57" t="s">
        <v>242</v>
      </c>
      <c r="F384" s="59">
        <v>2000</v>
      </c>
      <c r="G384" s="59">
        <v>1</v>
      </c>
      <c r="H384" s="57"/>
      <c r="I384" s="59">
        <v>150</v>
      </c>
      <c r="J384" s="59">
        <v>11025</v>
      </c>
      <c r="K384" s="59">
        <v>5.8</v>
      </c>
      <c r="L384" s="60"/>
      <c r="M384" s="57" t="s">
        <v>38</v>
      </c>
      <c r="N384" s="329" t="s">
        <v>518</v>
      </c>
      <c r="O384" s="330"/>
      <c r="P384" s="330"/>
      <c r="Q384" s="330"/>
      <c r="R384" s="330"/>
      <c r="S384" s="330"/>
      <c r="T384" s="330"/>
      <c r="U384" s="330"/>
      <c r="V384" s="330"/>
      <c r="W384" s="330"/>
      <c r="X384" s="330"/>
      <c r="Y384" s="331"/>
    </row>
    <row r="385" spans="1:25">
      <c r="A385" s="115">
        <v>4</v>
      </c>
      <c r="B385" s="125" t="s">
        <v>478</v>
      </c>
      <c r="C385" s="125" t="s">
        <v>88</v>
      </c>
      <c r="D385" s="126" t="s">
        <v>479</v>
      </c>
      <c r="E385" s="125" t="s">
        <v>201</v>
      </c>
      <c r="F385" s="127">
        <v>1983</v>
      </c>
      <c r="G385" s="127">
        <v>2</v>
      </c>
      <c r="H385" s="125"/>
      <c r="I385" s="127">
        <v>180</v>
      </c>
      <c r="J385" s="127">
        <v>15100</v>
      </c>
      <c r="K385" s="127">
        <v>10</v>
      </c>
      <c r="L385" s="128"/>
      <c r="M385" s="125" t="s">
        <v>38</v>
      </c>
      <c r="N385" s="323" t="s">
        <v>524</v>
      </c>
      <c r="O385" s="324"/>
      <c r="P385" s="324"/>
      <c r="Q385" s="324"/>
      <c r="R385" s="324"/>
      <c r="S385" s="324"/>
      <c r="T385" s="324"/>
      <c r="U385" s="324"/>
      <c r="V385" s="324"/>
      <c r="W385" s="324"/>
      <c r="X385" s="324"/>
      <c r="Y385" s="325"/>
    </row>
    <row r="386" spans="1:25">
      <c r="A386" s="56">
        <v>5</v>
      </c>
      <c r="B386" s="57" t="s">
        <v>274</v>
      </c>
      <c r="C386" s="57" t="s">
        <v>48</v>
      </c>
      <c r="D386" s="58" t="s">
        <v>481</v>
      </c>
      <c r="E386" s="57" t="s">
        <v>84</v>
      </c>
      <c r="F386" s="59">
        <v>2002</v>
      </c>
      <c r="G386" s="59">
        <v>1</v>
      </c>
      <c r="H386" s="57"/>
      <c r="I386" s="59">
        <v>89</v>
      </c>
      <c r="J386" s="59">
        <v>3500</v>
      </c>
      <c r="K386" s="59">
        <v>1.5</v>
      </c>
      <c r="L386" s="60"/>
      <c r="M386" s="57" t="s">
        <v>30</v>
      </c>
      <c r="N386" s="329" t="s">
        <v>525</v>
      </c>
      <c r="O386" s="330"/>
      <c r="P386" s="330"/>
      <c r="Q386" s="330"/>
      <c r="R386" s="330"/>
      <c r="S386" s="330"/>
      <c r="T386" s="330"/>
      <c r="U386" s="330"/>
      <c r="V386" s="330"/>
      <c r="W386" s="330"/>
      <c r="X386" s="330"/>
      <c r="Y386" s="331"/>
    </row>
    <row r="387" spans="1:25">
      <c r="A387" s="115">
        <v>6</v>
      </c>
      <c r="B387" s="116" t="s">
        <v>482</v>
      </c>
      <c r="C387" s="116" t="s">
        <v>51</v>
      </c>
      <c r="D387" s="117" t="s">
        <v>483</v>
      </c>
      <c r="E387" s="116" t="s">
        <v>191</v>
      </c>
      <c r="F387" s="118">
        <v>1998</v>
      </c>
      <c r="G387" s="118">
        <v>2</v>
      </c>
      <c r="H387" s="119"/>
      <c r="I387" s="119">
        <v>100</v>
      </c>
      <c r="J387" s="119"/>
      <c r="K387" s="119"/>
      <c r="L387" s="119"/>
      <c r="M387" s="120" t="s">
        <v>30</v>
      </c>
      <c r="N387" s="323" t="s">
        <v>526</v>
      </c>
      <c r="O387" s="324"/>
      <c r="P387" s="324"/>
      <c r="Q387" s="324"/>
      <c r="R387" s="324"/>
      <c r="S387" s="324"/>
      <c r="T387" s="324"/>
      <c r="U387" s="324"/>
      <c r="V387" s="324"/>
      <c r="W387" s="324"/>
      <c r="X387" s="324"/>
      <c r="Y387" s="325"/>
    </row>
    <row r="388" spans="1:25">
      <c r="A388" s="115">
        <v>7</v>
      </c>
      <c r="B388" s="122" t="s">
        <v>484</v>
      </c>
      <c r="C388" s="116" t="s">
        <v>35</v>
      </c>
      <c r="D388" s="117" t="s">
        <v>485</v>
      </c>
      <c r="E388" s="116" t="s">
        <v>191</v>
      </c>
      <c r="F388" s="118">
        <v>1998</v>
      </c>
      <c r="G388" s="118">
        <v>2</v>
      </c>
      <c r="H388" s="119"/>
      <c r="I388" s="119"/>
      <c r="J388" s="119">
        <v>10400</v>
      </c>
      <c r="K388" s="119"/>
      <c r="L388" s="119"/>
      <c r="M388" s="120" t="s">
        <v>38</v>
      </c>
      <c r="N388" s="323" t="s">
        <v>527</v>
      </c>
      <c r="O388" s="324"/>
      <c r="P388" s="324"/>
      <c r="Q388" s="324"/>
      <c r="R388" s="324"/>
      <c r="S388" s="324"/>
      <c r="T388" s="324"/>
      <c r="U388" s="324"/>
      <c r="V388" s="324"/>
      <c r="W388" s="324"/>
      <c r="X388" s="324"/>
      <c r="Y388" s="325"/>
    </row>
    <row r="389" spans="1:25">
      <c r="A389" s="115">
        <v>8</v>
      </c>
      <c r="B389" s="116" t="s">
        <v>459</v>
      </c>
      <c r="C389" s="116" t="s">
        <v>43</v>
      </c>
      <c r="D389" s="117" t="s">
        <v>460</v>
      </c>
      <c r="E389" s="116"/>
      <c r="F389" s="118">
        <v>1989</v>
      </c>
      <c r="G389" s="118">
        <v>2</v>
      </c>
      <c r="H389" s="119"/>
      <c r="I389" s="119"/>
      <c r="J389" s="119"/>
      <c r="K389" s="119"/>
      <c r="L389" s="119"/>
      <c r="M389" s="120"/>
      <c r="N389" s="323" t="s">
        <v>528</v>
      </c>
      <c r="O389" s="324"/>
      <c r="P389" s="324"/>
      <c r="Q389" s="324"/>
      <c r="R389" s="324"/>
      <c r="S389" s="324"/>
      <c r="T389" s="324"/>
      <c r="U389" s="324"/>
      <c r="V389" s="324"/>
      <c r="W389" s="324"/>
      <c r="X389" s="324"/>
      <c r="Y389" s="325"/>
    </row>
    <row r="390" spans="1:25">
      <c r="A390" s="56">
        <v>9</v>
      </c>
      <c r="B390" s="61" t="s">
        <v>223</v>
      </c>
      <c r="C390" s="61" t="s">
        <v>40</v>
      </c>
      <c r="D390" s="21">
        <v>637</v>
      </c>
      <c r="E390" s="61" t="s">
        <v>453</v>
      </c>
      <c r="F390" s="62">
        <v>1992</v>
      </c>
      <c r="G390" s="62">
        <v>2</v>
      </c>
      <c r="H390" s="63"/>
      <c r="I390" s="63"/>
      <c r="J390" s="63">
        <v>14900</v>
      </c>
      <c r="K390" s="63"/>
      <c r="L390" s="63"/>
      <c r="M390" s="64" t="s">
        <v>38</v>
      </c>
      <c r="N390" s="329" t="s">
        <v>517</v>
      </c>
      <c r="O390" s="330"/>
      <c r="P390" s="330"/>
      <c r="Q390" s="330"/>
      <c r="R390" s="330"/>
      <c r="S390" s="330"/>
      <c r="T390" s="330"/>
      <c r="U390" s="330"/>
      <c r="V390" s="330"/>
      <c r="W390" s="330"/>
      <c r="X390" s="330"/>
      <c r="Y390" s="331"/>
    </row>
    <row r="391" spans="1:25">
      <c r="A391" s="115">
        <v>10</v>
      </c>
      <c r="B391" s="116" t="s">
        <v>489</v>
      </c>
      <c r="C391" s="116" t="s">
        <v>55</v>
      </c>
      <c r="D391" s="117" t="s">
        <v>490</v>
      </c>
      <c r="E391" s="116" t="s">
        <v>100</v>
      </c>
      <c r="F391" s="118">
        <v>1991</v>
      </c>
      <c r="G391" s="118">
        <v>2</v>
      </c>
      <c r="H391" s="119"/>
      <c r="I391" s="119"/>
      <c r="J391" s="119">
        <v>7850</v>
      </c>
      <c r="K391" s="119"/>
      <c r="L391" s="119"/>
      <c r="M391" s="120" t="s">
        <v>38</v>
      </c>
      <c r="N391" s="323" t="s">
        <v>527</v>
      </c>
      <c r="O391" s="324"/>
      <c r="P391" s="324"/>
      <c r="Q391" s="324"/>
      <c r="R391" s="324"/>
      <c r="S391" s="324"/>
      <c r="T391" s="324"/>
      <c r="U391" s="324"/>
      <c r="V391" s="324"/>
      <c r="W391" s="324"/>
      <c r="X391" s="324"/>
      <c r="Y391" s="325"/>
    </row>
    <row r="392" spans="1:25">
      <c r="A392" s="56">
        <v>11</v>
      </c>
      <c r="B392" s="61" t="s">
        <v>255</v>
      </c>
      <c r="C392" s="61" t="s">
        <v>40</v>
      </c>
      <c r="D392" s="21" t="s">
        <v>166</v>
      </c>
      <c r="E392" s="61" t="s">
        <v>167</v>
      </c>
      <c r="F392" s="62">
        <v>1993</v>
      </c>
      <c r="G392" s="62">
        <v>2</v>
      </c>
      <c r="H392" s="63"/>
      <c r="I392" s="63"/>
      <c r="J392" s="63">
        <v>15305</v>
      </c>
      <c r="K392" s="63"/>
      <c r="L392" s="63"/>
      <c r="M392" s="64" t="s">
        <v>38</v>
      </c>
      <c r="N392" s="329" t="s">
        <v>529</v>
      </c>
      <c r="O392" s="330"/>
      <c r="P392" s="330"/>
      <c r="Q392" s="330"/>
      <c r="R392" s="330"/>
      <c r="S392" s="330"/>
      <c r="T392" s="330"/>
      <c r="U392" s="330"/>
      <c r="V392" s="330"/>
      <c r="W392" s="330"/>
      <c r="X392" s="330"/>
      <c r="Y392" s="331"/>
    </row>
    <row r="393" spans="1:25">
      <c r="A393" s="115">
        <v>12</v>
      </c>
      <c r="B393" s="116" t="s">
        <v>321</v>
      </c>
      <c r="C393" s="116" t="s">
        <v>63</v>
      </c>
      <c r="D393" s="117" t="s">
        <v>491</v>
      </c>
      <c r="E393" s="116" t="s">
        <v>95</v>
      </c>
      <c r="F393" s="118">
        <v>1996</v>
      </c>
      <c r="G393" s="118">
        <v>2</v>
      </c>
      <c r="H393" s="119"/>
      <c r="I393" s="119"/>
      <c r="J393" s="119">
        <v>8520</v>
      </c>
      <c r="K393" s="119"/>
      <c r="L393" s="119"/>
      <c r="M393" s="120" t="s">
        <v>38</v>
      </c>
      <c r="N393" s="323" t="s">
        <v>527</v>
      </c>
      <c r="O393" s="324"/>
      <c r="P393" s="324"/>
      <c r="Q393" s="324"/>
      <c r="R393" s="324"/>
      <c r="S393" s="324"/>
      <c r="T393" s="324"/>
      <c r="U393" s="324"/>
      <c r="V393" s="324"/>
      <c r="W393" s="324"/>
      <c r="X393" s="324"/>
      <c r="Y393" s="325"/>
    </row>
    <row r="394" spans="1:25">
      <c r="A394" s="115">
        <v>13</v>
      </c>
      <c r="B394" s="116" t="s">
        <v>223</v>
      </c>
      <c r="C394" s="116" t="s">
        <v>38</v>
      </c>
      <c r="D394" s="117" t="s">
        <v>492</v>
      </c>
      <c r="E394" s="116" t="s">
        <v>167</v>
      </c>
      <c r="F394" s="118">
        <v>1990</v>
      </c>
      <c r="G394" s="118">
        <v>2</v>
      </c>
      <c r="H394" s="119"/>
      <c r="I394" s="119"/>
      <c r="J394" s="119">
        <v>14900</v>
      </c>
      <c r="K394" s="119"/>
      <c r="L394" s="119"/>
      <c r="M394" s="120" t="s">
        <v>38</v>
      </c>
      <c r="N394" s="323" t="s">
        <v>530</v>
      </c>
      <c r="O394" s="324"/>
      <c r="P394" s="324"/>
      <c r="Q394" s="324"/>
      <c r="R394" s="324"/>
      <c r="S394" s="324"/>
      <c r="T394" s="324"/>
      <c r="U394" s="324"/>
      <c r="V394" s="324"/>
      <c r="W394" s="324"/>
      <c r="X394" s="324"/>
      <c r="Y394" s="325"/>
    </row>
    <row r="395" spans="1:25">
      <c r="A395" s="115">
        <v>14</v>
      </c>
      <c r="B395" s="116" t="s">
        <v>494</v>
      </c>
      <c r="C395" s="116" t="s">
        <v>40</v>
      </c>
      <c r="D395" s="123">
        <v>367</v>
      </c>
      <c r="E395" s="116" t="s">
        <v>394</v>
      </c>
      <c r="F395" s="118">
        <v>2009</v>
      </c>
      <c r="G395" s="115">
        <v>2</v>
      </c>
      <c r="H395" s="118"/>
      <c r="I395" s="118">
        <v>133.30000000000001</v>
      </c>
      <c r="J395" s="118">
        <v>2.9</v>
      </c>
      <c r="K395" s="118"/>
      <c r="L395" s="118">
        <v>6</v>
      </c>
      <c r="M395" s="124" t="s">
        <v>30</v>
      </c>
      <c r="N395" s="323" t="s">
        <v>527</v>
      </c>
      <c r="O395" s="324"/>
      <c r="P395" s="324"/>
      <c r="Q395" s="324"/>
      <c r="R395" s="324"/>
      <c r="S395" s="324"/>
      <c r="T395" s="324"/>
      <c r="U395" s="324"/>
      <c r="V395" s="324"/>
      <c r="W395" s="324"/>
      <c r="X395" s="324"/>
      <c r="Y395" s="325"/>
    </row>
    <row r="396" spans="1:25">
      <c r="A396" s="115">
        <v>15</v>
      </c>
      <c r="B396" s="116" t="s">
        <v>54</v>
      </c>
      <c r="C396" s="116" t="s">
        <v>40</v>
      </c>
      <c r="D396" s="123">
        <v>368</v>
      </c>
      <c r="E396" s="116" t="s">
        <v>394</v>
      </c>
      <c r="F396" s="118">
        <v>2009</v>
      </c>
      <c r="G396" s="118">
        <v>2</v>
      </c>
      <c r="H396" s="118"/>
      <c r="I396" s="118">
        <v>106.8</v>
      </c>
      <c r="J396" s="118">
        <v>3.5</v>
      </c>
      <c r="K396" s="118"/>
      <c r="L396" s="118">
        <v>13</v>
      </c>
      <c r="M396" s="124" t="s">
        <v>57</v>
      </c>
      <c r="N396" s="323" t="s">
        <v>527</v>
      </c>
      <c r="O396" s="324"/>
      <c r="P396" s="324"/>
      <c r="Q396" s="324"/>
      <c r="R396" s="324"/>
      <c r="S396" s="324"/>
      <c r="T396" s="324"/>
      <c r="U396" s="324"/>
      <c r="V396" s="324"/>
      <c r="W396" s="324"/>
      <c r="X396" s="324"/>
      <c r="Y396" s="325"/>
    </row>
    <row r="397" spans="1:25">
      <c r="A397" s="115">
        <v>16</v>
      </c>
      <c r="B397" s="116" t="s">
        <v>495</v>
      </c>
      <c r="C397" s="116" t="s">
        <v>30</v>
      </c>
      <c r="D397" s="121" t="s">
        <v>60</v>
      </c>
      <c r="E397" s="116" t="s">
        <v>78</v>
      </c>
      <c r="F397" s="118">
        <v>2004</v>
      </c>
      <c r="G397" s="118">
        <v>2</v>
      </c>
      <c r="H397" s="119"/>
      <c r="I397" s="119">
        <v>131</v>
      </c>
      <c r="J397" s="119"/>
      <c r="K397" s="119"/>
      <c r="L397" s="119"/>
      <c r="M397" s="120" t="s">
        <v>30</v>
      </c>
      <c r="N397" s="323" t="s">
        <v>524</v>
      </c>
      <c r="O397" s="324"/>
      <c r="P397" s="324"/>
      <c r="Q397" s="324"/>
      <c r="R397" s="324"/>
      <c r="S397" s="324"/>
      <c r="T397" s="324"/>
      <c r="U397" s="324"/>
      <c r="V397" s="324"/>
      <c r="W397" s="324"/>
      <c r="X397" s="324"/>
      <c r="Y397" s="325"/>
    </row>
    <row r="398" spans="1:25">
      <c r="A398" s="56">
        <v>17</v>
      </c>
      <c r="B398" s="65" t="s">
        <v>496</v>
      </c>
      <c r="C398" s="61" t="s">
        <v>55</v>
      </c>
      <c r="D398" s="21" t="s">
        <v>497</v>
      </c>
      <c r="E398" s="61" t="s">
        <v>186</v>
      </c>
      <c r="F398" s="62">
        <v>2004</v>
      </c>
      <c r="G398" s="62">
        <v>1</v>
      </c>
      <c r="H398" s="63"/>
      <c r="I398" s="63"/>
      <c r="J398" s="63">
        <v>26100</v>
      </c>
      <c r="K398" s="63"/>
      <c r="L398" s="63"/>
      <c r="M398" s="64" t="s">
        <v>38</v>
      </c>
      <c r="N398" s="329" t="s">
        <v>531</v>
      </c>
      <c r="O398" s="330"/>
      <c r="P398" s="330"/>
      <c r="Q398" s="330"/>
      <c r="R398" s="330"/>
      <c r="S398" s="330"/>
      <c r="T398" s="330"/>
      <c r="U398" s="330"/>
      <c r="V398" s="330"/>
      <c r="W398" s="330"/>
      <c r="X398" s="330"/>
      <c r="Y398" s="331"/>
    </row>
    <row r="399" spans="1:25">
      <c r="A399" s="56">
        <v>18</v>
      </c>
      <c r="B399" s="61" t="s">
        <v>25</v>
      </c>
      <c r="C399" s="61" t="s">
        <v>30</v>
      </c>
      <c r="D399" s="21" t="s">
        <v>444</v>
      </c>
      <c r="E399" s="61" t="s">
        <v>78</v>
      </c>
      <c r="F399" s="62">
        <v>2006</v>
      </c>
      <c r="G399" s="62">
        <v>1</v>
      </c>
      <c r="H399" s="63"/>
      <c r="I399" s="63">
        <v>130</v>
      </c>
      <c r="J399" s="63"/>
      <c r="K399" s="63"/>
      <c r="L399" s="63"/>
      <c r="M399" s="64" t="s">
        <v>30</v>
      </c>
      <c r="N399" s="329" t="s">
        <v>525</v>
      </c>
      <c r="O399" s="330"/>
      <c r="P399" s="330"/>
      <c r="Q399" s="330"/>
      <c r="R399" s="330"/>
      <c r="S399" s="330"/>
      <c r="T399" s="330"/>
      <c r="U399" s="330"/>
      <c r="V399" s="330"/>
      <c r="W399" s="330"/>
      <c r="X399" s="330"/>
      <c r="Y399" s="331"/>
    </row>
    <row r="400" spans="1:25">
      <c r="A400" s="115">
        <v>19</v>
      </c>
      <c r="B400" s="116" t="s">
        <v>498</v>
      </c>
      <c r="C400" s="116" t="s">
        <v>35</v>
      </c>
      <c r="D400" s="117" t="s">
        <v>499</v>
      </c>
      <c r="E400" s="116" t="s">
        <v>186</v>
      </c>
      <c r="F400" s="118">
        <v>2004</v>
      </c>
      <c r="G400" s="118">
        <v>2</v>
      </c>
      <c r="H400" s="119"/>
      <c r="I400" s="119"/>
      <c r="J400" s="119">
        <v>4400</v>
      </c>
      <c r="K400" s="119"/>
      <c r="L400" s="119"/>
      <c r="M400" s="120" t="s">
        <v>38</v>
      </c>
      <c r="N400" s="323" t="s">
        <v>527</v>
      </c>
      <c r="O400" s="324"/>
      <c r="P400" s="324"/>
      <c r="Q400" s="324"/>
      <c r="R400" s="324"/>
      <c r="S400" s="324"/>
      <c r="T400" s="324"/>
      <c r="U400" s="324"/>
      <c r="V400" s="324"/>
      <c r="W400" s="324"/>
      <c r="X400" s="324"/>
      <c r="Y400" s="325"/>
    </row>
    <row r="401" spans="1:27">
      <c r="A401" s="56">
        <v>20</v>
      </c>
      <c r="B401" s="61" t="s">
        <v>182</v>
      </c>
      <c r="C401" s="61" t="s">
        <v>48</v>
      </c>
      <c r="D401" s="21" t="s">
        <v>500</v>
      </c>
      <c r="E401" s="61" t="s">
        <v>84</v>
      </c>
      <c r="F401" s="62">
        <v>2002</v>
      </c>
      <c r="G401" s="62">
        <v>1</v>
      </c>
      <c r="H401" s="63"/>
      <c r="I401" s="63">
        <v>98</v>
      </c>
      <c r="J401" s="63"/>
      <c r="K401" s="63"/>
      <c r="L401" s="63"/>
      <c r="M401" s="64" t="s">
        <v>30</v>
      </c>
      <c r="N401" s="329" t="s">
        <v>518</v>
      </c>
      <c r="O401" s="330"/>
      <c r="P401" s="330"/>
      <c r="Q401" s="330"/>
      <c r="R401" s="330"/>
      <c r="S401" s="330"/>
      <c r="T401" s="330"/>
      <c r="U401" s="330"/>
      <c r="V401" s="330"/>
      <c r="W401" s="330"/>
      <c r="X401" s="330"/>
      <c r="Y401" s="331"/>
    </row>
    <row r="402" spans="1:27">
      <c r="A402" s="115">
        <v>21</v>
      </c>
      <c r="B402" s="116" t="s">
        <v>70</v>
      </c>
      <c r="C402" s="116" t="s">
        <v>38</v>
      </c>
      <c r="D402" s="117" t="s">
        <v>236</v>
      </c>
      <c r="E402" s="116" t="s">
        <v>100</v>
      </c>
      <c r="F402" s="118">
        <v>2002</v>
      </c>
      <c r="G402" s="118">
        <v>0</v>
      </c>
      <c r="H402" s="118">
        <v>5</v>
      </c>
      <c r="I402" s="118">
        <v>80</v>
      </c>
      <c r="J402" s="118"/>
      <c r="K402" s="118"/>
      <c r="L402" s="118"/>
      <c r="M402" s="124" t="s">
        <v>30</v>
      </c>
      <c r="N402" s="323" t="s">
        <v>532</v>
      </c>
      <c r="O402" s="324"/>
      <c r="P402" s="324"/>
      <c r="Q402" s="324"/>
      <c r="R402" s="324"/>
      <c r="S402" s="324"/>
      <c r="T402" s="324"/>
      <c r="U402" s="324"/>
      <c r="V402" s="324"/>
      <c r="W402" s="324"/>
      <c r="X402" s="324"/>
      <c r="Y402" s="325"/>
    </row>
    <row r="403" spans="1:27" s="67" customFormat="1">
      <c r="A403" s="115">
        <v>22</v>
      </c>
      <c r="B403" s="116" t="s">
        <v>501</v>
      </c>
      <c r="C403" s="116" t="s">
        <v>48</v>
      </c>
      <c r="D403" s="117" t="s">
        <v>502</v>
      </c>
      <c r="E403" s="116" t="s">
        <v>78</v>
      </c>
      <c r="F403" s="118">
        <v>1990</v>
      </c>
      <c r="G403" s="118">
        <v>0</v>
      </c>
      <c r="H403" s="118">
        <v>5</v>
      </c>
      <c r="I403" s="118"/>
      <c r="J403" s="118">
        <v>10185</v>
      </c>
      <c r="K403" s="118"/>
      <c r="L403" s="118"/>
      <c r="M403" s="124" t="s">
        <v>38</v>
      </c>
      <c r="N403" s="323" t="s">
        <v>533</v>
      </c>
      <c r="O403" s="324"/>
      <c r="P403" s="324"/>
      <c r="Q403" s="324"/>
      <c r="R403" s="324"/>
      <c r="S403" s="324"/>
      <c r="T403" s="324"/>
      <c r="U403" s="324"/>
      <c r="V403" s="324"/>
      <c r="W403" s="324"/>
      <c r="X403" s="324"/>
      <c r="Y403" s="325"/>
      <c r="Z403" s="133"/>
      <c r="AA403" s="133"/>
    </row>
    <row r="404" spans="1:27">
      <c r="A404" s="56">
        <v>23</v>
      </c>
      <c r="B404" s="61" t="s">
        <v>503</v>
      </c>
      <c r="C404" s="61" t="s">
        <v>30</v>
      </c>
      <c r="D404" s="21" t="s">
        <v>504</v>
      </c>
      <c r="E404" s="61" t="s">
        <v>242</v>
      </c>
      <c r="F404" s="62">
        <v>1991</v>
      </c>
      <c r="G404" s="62">
        <v>1</v>
      </c>
      <c r="H404" s="63"/>
      <c r="I404" s="63"/>
      <c r="J404" s="63">
        <v>10400</v>
      </c>
      <c r="K404" s="63"/>
      <c r="L404" s="63"/>
      <c r="M404" s="64" t="s">
        <v>38</v>
      </c>
      <c r="N404" s="329" t="s">
        <v>518</v>
      </c>
      <c r="O404" s="330"/>
      <c r="P404" s="330"/>
      <c r="Q404" s="330"/>
      <c r="R404" s="330"/>
      <c r="S404" s="330"/>
      <c r="T404" s="330"/>
      <c r="U404" s="330"/>
      <c r="V404" s="330"/>
      <c r="W404" s="330"/>
      <c r="X404" s="330"/>
      <c r="Y404" s="330"/>
      <c r="Z404" s="223"/>
      <c r="AA404" s="223"/>
    </row>
    <row r="405" spans="1:27">
      <c r="A405" s="56">
        <v>24</v>
      </c>
      <c r="B405" s="61" t="s">
        <v>410</v>
      </c>
      <c r="C405" s="61" t="s">
        <v>30</v>
      </c>
      <c r="D405" s="21">
        <v>434</v>
      </c>
      <c r="E405" s="61" t="s">
        <v>111</v>
      </c>
      <c r="F405" s="62">
        <v>1995</v>
      </c>
      <c r="G405" s="62">
        <v>0</v>
      </c>
      <c r="H405" s="62">
        <v>5</v>
      </c>
      <c r="I405" s="62"/>
      <c r="J405" s="62">
        <v>3530</v>
      </c>
      <c r="K405" s="62"/>
      <c r="L405" s="62"/>
      <c r="M405" s="66" t="s">
        <v>38</v>
      </c>
      <c r="N405" s="329" t="s">
        <v>534</v>
      </c>
      <c r="O405" s="330"/>
      <c r="P405" s="330"/>
      <c r="Q405" s="330"/>
      <c r="R405" s="330"/>
      <c r="S405" s="330"/>
      <c r="T405" s="330"/>
      <c r="U405" s="330"/>
      <c r="V405" s="330"/>
      <c r="W405" s="330"/>
      <c r="X405" s="330"/>
      <c r="Y405" s="330"/>
      <c r="Z405" s="223"/>
      <c r="AA405" s="223"/>
    </row>
    <row r="406" spans="1:27" s="67" customFormat="1">
      <c r="A406" s="115">
        <v>25</v>
      </c>
      <c r="B406" s="116" t="s">
        <v>178</v>
      </c>
      <c r="C406" s="116" t="s">
        <v>40</v>
      </c>
      <c r="D406" s="117" t="s">
        <v>179</v>
      </c>
      <c r="E406" s="116" t="s">
        <v>116</v>
      </c>
      <c r="F406" s="118">
        <v>1994</v>
      </c>
      <c r="G406" s="118"/>
      <c r="H406" s="119"/>
      <c r="I406" s="119"/>
      <c r="J406" s="119"/>
      <c r="K406" s="119"/>
      <c r="L406" s="119">
        <v>25</v>
      </c>
      <c r="M406" s="120" t="s">
        <v>57</v>
      </c>
      <c r="N406" s="323" t="s">
        <v>535</v>
      </c>
      <c r="O406" s="324"/>
      <c r="P406" s="324"/>
      <c r="Q406" s="324"/>
      <c r="R406" s="324"/>
      <c r="S406" s="324"/>
      <c r="T406" s="324"/>
      <c r="U406" s="324"/>
      <c r="V406" s="324"/>
      <c r="W406" s="324"/>
      <c r="X406" s="324"/>
      <c r="Y406" s="324"/>
      <c r="Z406" s="249" t="s">
        <v>544</v>
      </c>
      <c r="AA406" s="223"/>
    </row>
    <row r="407" spans="1:27" s="67" customFormat="1">
      <c r="A407" s="109">
        <v>26</v>
      </c>
      <c r="B407" s="104" t="s">
        <v>459</v>
      </c>
      <c r="C407" s="104" t="s">
        <v>43</v>
      </c>
      <c r="D407" s="105" t="s">
        <v>460</v>
      </c>
      <c r="E407" s="104"/>
      <c r="F407" s="106">
        <v>1989</v>
      </c>
      <c r="G407" s="106"/>
      <c r="H407" s="107"/>
      <c r="I407" s="107"/>
      <c r="J407" s="107"/>
      <c r="K407" s="107"/>
      <c r="L407" s="107"/>
      <c r="M407" s="108"/>
      <c r="N407" s="332" t="s">
        <v>535</v>
      </c>
      <c r="O407" s="333"/>
      <c r="P407" s="333"/>
      <c r="Q407" s="333"/>
      <c r="R407" s="333"/>
      <c r="S407" s="333"/>
      <c r="T407" s="333"/>
      <c r="U407" s="333"/>
      <c r="V407" s="333"/>
      <c r="W407" s="333"/>
      <c r="X407" s="333"/>
      <c r="Y407" s="333"/>
      <c r="Z407" s="249" t="s">
        <v>544</v>
      </c>
      <c r="AA407" s="223"/>
    </row>
    <row r="408" spans="1:27" s="67" customFormat="1">
      <c r="A408" s="109">
        <v>27</v>
      </c>
      <c r="B408" s="104" t="s">
        <v>269</v>
      </c>
      <c r="C408" s="104" t="s">
        <v>40</v>
      </c>
      <c r="D408" s="105" t="s">
        <v>270</v>
      </c>
      <c r="E408" s="104" t="s">
        <v>167</v>
      </c>
      <c r="F408" s="106">
        <v>1993</v>
      </c>
      <c r="G408" s="106"/>
      <c r="H408" s="107"/>
      <c r="I408" s="107"/>
      <c r="J408" s="107"/>
      <c r="K408" s="107"/>
      <c r="L408" s="107">
        <v>21</v>
      </c>
      <c r="M408" s="108" t="s">
        <v>57</v>
      </c>
      <c r="N408" s="332" t="s">
        <v>535</v>
      </c>
      <c r="O408" s="333"/>
      <c r="P408" s="333"/>
      <c r="Q408" s="333"/>
      <c r="R408" s="333"/>
      <c r="S408" s="333"/>
      <c r="T408" s="333"/>
      <c r="U408" s="333"/>
      <c r="V408" s="333"/>
      <c r="W408" s="333"/>
      <c r="X408" s="333"/>
      <c r="Y408" s="333"/>
      <c r="Z408" s="249" t="s">
        <v>544</v>
      </c>
      <c r="AA408" s="223"/>
    </row>
    <row r="409" spans="1:27" s="67" customFormat="1">
      <c r="A409" s="115">
        <v>28</v>
      </c>
      <c r="B409" s="116" t="s">
        <v>223</v>
      </c>
      <c r="C409" s="116" t="s">
        <v>40</v>
      </c>
      <c r="D409" s="117" t="s">
        <v>224</v>
      </c>
      <c r="E409" s="116" t="s">
        <v>167</v>
      </c>
      <c r="F409" s="118">
        <v>1992</v>
      </c>
      <c r="G409" s="118"/>
      <c r="H409" s="119"/>
      <c r="I409" s="119"/>
      <c r="J409" s="119">
        <v>14900</v>
      </c>
      <c r="K409" s="119"/>
      <c r="L409" s="119"/>
      <c r="M409" s="129" t="s">
        <v>38</v>
      </c>
      <c r="N409" s="323" t="s">
        <v>536</v>
      </c>
      <c r="O409" s="324"/>
      <c r="P409" s="324"/>
      <c r="Q409" s="324"/>
      <c r="R409" s="324"/>
      <c r="S409" s="324"/>
      <c r="T409" s="324"/>
      <c r="U409" s="324"/>
      <c r="V409" s="324"/>
      <c r="W409" s="324"/>
      <c r="X409" s="324"/>
      <c r="Y409" s="324"/>
      <c r="Z409" s="249" t="s">
        <v>544</v>
      </c>
      <c r="AA409" s="223"/>
    </row>
    <row r="410" spans="1:27" s="67" customFormat="1">
      <c r="A410" s="115">
        <v>29</v>
      </c>
      <c r="B410" s="116" t="s">
        <v>257</v>
      </c>
      <c r="C410" s="116" t="s">
        <v>43</v>
      </c>
      <c r="D410" s="117" t="s">
        <v>258</v>
      </c>
      <c r="E410" s="116"/>
      <c r="F410" s="118">
        <v>1998</v>
      </c>
      <c r="G410" s="118"/>
      <c r="H410" s="118"/>
      <c r="I410" s="118"/>
      <c r="J410" s="118"/>
      <c r="K410" s="118"/>
      <c r="L410" s="118"/>
      <c r="M410" s="130" t="s">
        <v>44</v>
      </c>
      <c r="N410" s="323" t="s">
        <v>535</v>
      </c>
      <c r="O410" s="324"/>
      <c r="P410" s="324"/>
      <c r="Q410" s="324"/>
      <c r="R410" s="324"/>
      <c r="S410" s="324"/>
      <c r="T410" s="324"/>
      <c r="U410" s="324"/>
      <c r="V410" s="324"/>
      <c r="W410" s="324"/>
      <c r="X410" s="324"/>
      <c r="Y410" s="324"/>
      <c r="Z410" s="249" t="s">
        <v>544</v>
      </c>
      <c r="AA410" s="223"/>
    </row>
    <row r="411" spans="1:27" s="67" customFormat="1">
      <c r="A411" s="115">
        <v>30</v>
      </c>
      <c r="B411" s="116" t="s">
        <v>25</v>
      </c>
      <c r="C411" s="116" t="s">
        <v>63</v>
      </c>
      <c r="D411" s="117" t="s">
        <v>409</v>
      </c>
      <c r="E411" s="116" t="s">
        <v>59</v>
      </c>
      <c r="F411" s="118">
        <v>2006</v>
      </c>
      <c r="G411" s="118"/>
      <c r="H411" s="119"/>
      <c r="I411" s="119">
        <v>135</v>
      </c>
      <c r="J411" s="119"/>
      <c r="K411" s="119"/>
      <c r="L411" s="119"/>
      <c r="M411" s="120" t="s">
        <v>30</v>
      </c>
      <c r="N411" s="323" t="s">
        <v>535</v>
      </c>
      <c r="O411" s="324"/>
      <c r="P411" s="324"/>
      <c r="Q411" s="324"/>
      <c r="R411" s="324"/>
      <c r="S411" s="324"/>
      <c r="T411" s="324"/>
      <c r="U411" s="324"/>
      <c r="V411" s="324"/>
      <c r="W411" s="324"/>
      <c r="X411" s="324"/>
      <c r="Y411" s="324"/>
      <c r="Z411" s="223"/>
      <c r="AA411" s="223"/>
    </row>
    <row r="412" spans="1:27" s="67" customFormat="1">
      <c r="A412" s="109">
        <v>31</v>
      </c>
      <c r="B412" s="104" t="s">
        <v>25</v>
      </c>
      <c r="C412" s="104" t="s">
        <v>48</v>
      </c>
      <c r="D412" s="105" t="s">
        <v>58</v>
      </c>
      <c r="E412" s="104" t="s">
        <v>59</v>
      </c>
      <c r="F412" s="106">
        <v>2005</v>
      </c>
      <c r="G412" s="106"/>
      <c r="H412" s="107"/>
      <c r="I412" s="107">
        <v>130</v>
      </c>
      <c r="J412" s="107"/>
      <c r="K412" s="107"/>
      <c r="L412" s="107"/>
      <c r="M412" s="108" t="s">
        <v>30</v>
      </c>
      <c r="N412" s="332" t="s">
        <v>537</v>
      </c>
      <c r="O412" s="333"/>
      <c r="P412" s="333"/>
      <c r="Q412" s="333"/>
      <c r="R412" s="333"/>
      <c r="S412" s="333"/>
      <c r="T412" s="333"/>
      <c r="U412" s="333"/>
      <c r="V412" s="333"/>
      <c r="W412" s="333"/>
      <c r="X412" s="333"/>
      <c r="Y412" s="333"/>
      <c r="Z412" s="223"/>
      <c r="AA412" s="223"/>
    </row>
    <row r="413" spans="1:27" s="67" customFormat="1">
      <c r="A413" s="115">
        <v>32</v>
      </c>
      <c r="B413" s="116" t="s">
        <v>87</v>
      </c>
      <c r="C413" s="116" t="s">
        <v>51</v>
      </c>
      <c r="D413" s="117">
        <v>268</v>
      </c>
      <c r="E413" s="116" t="s">
        <v>37</v>
      </c>
      <c r="F413" s="118">
        <v>2001</v>
      </c>
      <c r="G413" s="118"/>
      <c r="H413" s="118"/>
      <c r="I413" s="118">
        <v>84</v>
      </c>
      <c r="J413" s="118"/>
      <c r="K413" s="118"/>
      <c r="L413" s="118"/>
      <c r="M413" s="124" t="s">
        <v>30</v>
      </c>
      <c r="N413" s="323" t="s">
        <v>535</v>
      </c>
      <c r="O413" s="324"/>
      <c r="P413" s="324"/>
      <c r="Q413" s="324"/>
      <c r="R413" s="324"/>
      <c r="S413" s="324"/>
      <c r="T413" s="324"/>
      <c r="U413" s="324"/>
      <c r="V413" s="324"/>
      <c r="W413" s="324"/>
      <c r="X413" s="324"/>
      <c r="Y413" s="324"/>
      <c r="Z413" s="223"/>
      <c r="AA413" s="223"/>
    </row>
    <row r="414" spans="1:27">
      <c r="A414" s="109">
        <v>33</v>
      </c>
      <c r="B414" s="104" t="s">
        <v>25</v>
      </c>
      <c r="C414" s="104" t="s">
        <v>30</v>
      </c>
      <c r="D414" s="105">
        <v>295</v>
      </c>
      <c r="E414" s="104" t="s">
        <v>372</v>
      </c>
      <c r="F414" s="106">
        <v>2006</v>
      </c>
      <c r="G414" s="106"/>
      <c r="H414" s="107"/>
      <c r="I414" s="107">
        <v>135</v>
      </c>
      <c r="J414" s="107"/>
      <c r="K414" s="107"/>
      <c r="L414" s="107"/>
      <c r="M414" s="108" t="s">
        <v>30</v>
      </c>
      <c r="N414" s="332" t="s">
        <v>537</v>
      </c>
      <c r="O414" s="333"/>
      <c r="P414" s="333"/>
      <c r="Q414" s="333"/>
      <c r="R414" s="333"/>
      <c r="S414" s="333"/>
      <c r="T414" s="333"/>
      <c r="U414" s="333"/>
      <c r="V414" s="333"/>
      <c r="W414" s="333"/>
      <c r="X414" s="333"/>
      <c r="Y414" s="333"/>
      <c r="Z414" s="223"/>
      <c r="AA414" s="223"/>
    </row>
    <row r="415" spans="1:27">
      <c r="A415" s="115">
        <v>34</v>
      </c>
      <c r="B415" s="116" t="s">
        <v>327</v>
      </c>
      <c r="C415" s="116" t="s">
        <v>30</v>
      </c>
      <c r="D415" s="117" t="s">
        <v>328</v>
      </c>
      <c r="E415" s="116" t="s">
        <v>167</v>
      </c>
      <c r="F415" s="118">
        <v>1998</v>
      </c>
      <c r="G415" s="118"/>
      <c r="H415" s="118"/>
      <c r="I415" s="118">
        <v>84</v>
      </c>
      <c r="J415" s="118"/>
      <c r="K415" s="118"/>
      <c r="L415" s="118"/>
      <c r="M415" s="124" t="s">
        <v>30</v>
      </c>
      <c r="N415" s="323" t="s">
        <v>538</v>
      </c>
      <c r="O415" s="324"/>
      <c r="P415" s="324"/>
      <c r="Q415" s="324"/>
      <c r="R415" s="324"/>
      <c r="S415" s="324"/>
      <c r="T415" s="324"/>
      <c r="U415" s="324"/>
      <c r="V415" s="324"/>
      <c r="W415" s="324"/>
      <c r="X415" s="324"/>
      <c r="Y415" s="324"/>
      <c r="Z415" s="223"/>
      <c r="AA415" s="223"/>
    </row>
    <row r="416" spans="1:27" s="67" customFormat="1">
      <c r="A416" s="115">
        <v>35</v>
      </c>
      <c r="B416" s="116" t="s">
        <v>227</v>
      </c>
      <c r="C416" s="116" t="s">
        <v>40</v>
      </c>
      <c r="D416" s="117" t="s">
        <v>228</v>
      </c>
      <c r="E416" s="116" t="s">
        <v>167</v>
      </c>
      <c r="F416" s="118">
        <v>1993</v>
      </c>
      <c r="G416" s="118"/>
      <c r="H416" s="119"/>
      <c r="I416" s="119">
        <v>76</v>
      </c>
      <c r="J416" s="119"/>
      <c r="K416" s="119"/>
      <c r="L416" s="119"/>
      <c r="M416" s="120" t="s">
        <v>30</v>
      </c>
      <c r="N416" s="323" t="s">
        <v>535</v>
      </c>
      <c r="O416" s="324"/>
      <c r="P416" s="324"/>
      <c r="Q416" s="324"/>
      <c r="R416" s="324"/>
      <c r="S416" s="324"/>
      <c r="T416" s="324"/>
      <c r="U416" s="324"/>
      <c r="V416" s="324"/>
      <c r="W416" s="324"/>
      <c r="X416" s="324"/>
      <c r="Y416" s="324"/>
      <c r="Z416" s="249" t="s">
        <v>544</v>
      </c>
      <c r="AA416" s="223"/>
    </row>
    <row r="417" spans="1:27">
      <c r="A417" s="115">
        <v>36</v>
      </c>
      <c r="B417" s="116" t="s">
        <v>252</v>
      </c>
      <c r="C417" s="116" t="s">
        <v>40</v>
      </c>
      <c r="D417" s="117" t="s">
        <v>299</v>
      </c>
      <c r="E417" s="116" t="s">
        <v>95</v>
      </c>
      <c r="F417" s="118">
        <v>1992</v>
      </c>
      <c r="G417" s="118"/>
      <c r="H417" s="119"/>
      <c r="I417" s="119"/>
      <c r="J417" s="119">
        <v>7465</v>
      </c>
      <c r="K417" s="119"/>
      <c r="L417" s="119"/>
      <c r="M417" s="129" t="s">
        <v>38</v>
      </c>
      <c r="N417" s="323" t="s">
        <v>538</v>
      </c>
      <c r="O417" s="324"/>
      <c r="P417" s="324"/>
      <c r="Q417" s="324"/>
      <c r="R417" s="324"/>
      <c r="S417" s="324"/>
      <c r="T417" s="324"/>
      <c r="U417" s="324"/>
      <c r="V417" s="324"/>
      <c r="W417" s="324"/>
      <c r="X417" s="324"/>
      <c r="Y417" s="324"/>
      <c r="Z417" s="249" t="s">
        <v>544</v>
      </c>
      <c r="AA417" s="223"/>
    </row>
    <row r="418" spans="1:27">
      <c r="A418" s="115">
        <v>37</v>
      </c>
      <c r="B418" s="116" t="s">
        <v>263</v>
      </c>
      <c r="C418" s="116" t="s">
        <v>221</v>
      </c>
      <c r="D418" s="117" t="s">
        <v>264</v>
      </c>
      <c r="E418" s="116" t="s">
        <v>78</v>
      </c>
      <c r="F418" s="118">
        <v>1995</v>
      </c>
      <c r="G418" s="118"/>
      <c r="H418" s="118"/>
      <c r="I418" s="118">
        <v>76</v>
      </c>
      <c r="J418" s="118"/>
      <c r="K418" s="118"/>
      <c r="L418" s="118"/>
      <c r="M418" s="124" t="s">
        <v>30</v>
      </c>
      <c r="N418" s="323" t="s">
        <v>539</v>
      </c>
      <c r="O418" s="324"/>
      <c r="P418" s="324"/>
      <c r="Q418" s="324"/>
      <c r="R418" s="324"/>
      <c r="S418" s="324"/>
      <c r="T418" s="324"/>
      <c r="U418" s="324"/>
      <c r="V418" s="324"/>
      <c r="W418" s="324"/>
      <c r="X418" s="324"/>
      <c r="Y418" s="324"/>
      <c r="Z418" s="223"/>
      <c r="AA418" s="223"/>
    </row>
    <row r="419" spans="1:27">
      <c r="A419" s="115">
        <v>38</v>
      </c>
      <c r="B419" s="116" t="s">
        <v>165</v>
      </c>
      <c r="C419" s="116" t="s">
        <v>38</v>
      </c>
      <c r="D419" s="117">
        <v>448</v>
      </c>
      <c r="E419" s="116" t="s">
        <v>191</v>
      </c>
      <c r="F419" s="118">
        <v>1991</v>
      </c>
      <c r="G419" s="118"/>
      <c r="H419" s="118"/>
      <c r="I419" s="118"/>
      <c r="J419" s="118">
        <v>10185</v>
      </c>
      <c r="K419" s="118"/>
      <c r="L419" s="118"/>
      <c r="M419" s="124" t="s">
        <v>38</v>
      </c>
      <c r="N419" s="323" t="s">
        <v>538</v>
      </c>
      <c r="O419" s="324"/>
      <c r="P419" s="324"/>
      <c r="Q419" s="324"/>
      <c r="R419" s="324"/>
      <c r="S419" s="324"/>
      <c r="T419" s="324"/>
      <c r="U419" s="324"/>
      <c r="V419" s="324"/>
      <c r="W419" s="324"/>
      <c r="X419" s="324"/>
      <c r="Y419" s="324"/>
      <c r="Z419" s="249" t="s">
        <v>544</v>
      </c>
      <c r="AA419" s="223"/>
    </row>
    <row r="420" spans="1:27">
      <c r="A420" s="109">
        <v>39</v>
      </c>
      <c r="B420" s="104" t="s">
        <v>288</v>
      </c>
      <c r="C420" s="104" t="s">
        <v>40</v>
      </c>
      <c r="D420" s="105" t="s">
        <v>289</v>
      </c>
      <c r="E420" s="104" t="s">
        <v>191</v>
      </c>
      <c r="F420" s="106">
        <v>1998</v>
      </c>
      <c r="G420" s="106"/>
      <c r="H420" s="107"/>
      <c r="I420" s="107"/>
      <c r="J420" s="107"/>
      <c r="K420" s="107"/>
      <c r="L420" s="107">
        <v>10</v>
      </c>
      <c r="M420" s="110" t="s">
        <v>57</v>
      </c>
      <c r="N420" s="332" t="s">
        <v>537</v>
      </c>
      <c r="O420" s="333"/>
      <c r="P420" s="333"/>
      <c r="Q420" s="333"/>
      <c r="R420" s="333"/>
      <c r="S420" s="333"/>
      <c r="T420" s="333"/>
      <c r="U420" s="333"/>
      <c r="V420" s="333"/>
      <c r="W420" s="333"/>
      <c r="X420" s="333"/>
      <c r="Y420" s="333"/>
      <c r="Z420" s="249" t="s">
        <v>544</v>
      </c>
      <c r="AA420" s="223"/>
    </row>
    <row r="421" spans="1:27">
      <c r="A421" s="115">
        <v>40</v>
      </c>
      <c r="B421" s="116" t="s">
        <v>287</v>
      </c>
      <c r="C421" s="116" t="s">
        <v>35</v>
      </c>
      <c r="D421" s="117" t="s">
        <v>240</v>
      </c>
      <c r="E421" s="116" t="s">
        <v>167</v>
      </c>
      <c r="F421" s="118">
        <v>1993</v>
      </c>
      <c r="G421" s="118"/>
      <c r="H421" s="119"/>
      <c r="I421" s="119"/>
      <c r="J421" s="119">
        <v>15630</v>
      </c>
      <c r="K421" s="119"/>
      <c r="L421" s="119"/>
      <c r="M421" s="129" t="s">
        <v>38</v>
      </c>
      <c r="N421" s="323" t="s">
        <v>538</v>
      </c>
      <c r="O421" s="324"/>
      <c r="P421" s="324"/>
      <c r="Q421" s="324"/>
      <c r="R421" s="324"/>
      <c r="S421" s="324"/>
      <c r="T421" s="324"/>
      <c r="U421" s="324"/>
      <c r="V421" s="324"/>
      <c r="W421" s="324"/>
      <c r="X421" s="324"/>
      <c r="Y421" s="324"/>
      <c r="Z421" s="249" t="s">
        <v>544</v>
      </c>
      <c r="AA421" s="223"/>
    </row>
    <row r="422" spans="1:27" s="67" customFormat="1">
      <c r="A422" s="109">
        <v>41</v>
      </c>
      <c r="B422" s="111" t="s">
        <v>480</v>
      </c>
      <c r="C422" s="111" t="s">
        <v>51</v>
      </c>
      <c r="D422" s="112" t="s">
        <v>426</v>
      </c>
      <c r="E422" s="111" t="s">
        <v>191</v>
      </c>
      <c r="F422" s="113">
        <v>1997</v>
      </c>
      <c r="G422" s="113">
        <v>1</v>
      </c>
      <c r="H422" s="111"/>
      <c r="I422" s="113">
        <v>180</v>
      </c>
      <c r="J422" s="113">
        <v>15500</v>
      </c>
      <c r="K422" s="113">
        <v>14</v>
      </c>
      <c r="L422" s="114"/>
      <c r="M422" s="111" t="s">
        <v>38</v>
      </c>
      <c r="N422" s="332" t="s">
        <v>540</v>
      </c>
      <c r="O422" s="333"/>
      <c r="P422" s="333"/>
      <c r="Q422" s="333"/>
      <c r="R422" s="333"/>
      <c r="S422" s="333"/>
      <c r="T422" s="333"/>
      <c r="U422" s="333"/>
      <c r="V422" s="333"/>
      <c r="W422" s="333"/>
      <c r="X422" s="333"/>
      <c r="Y422" s="333"/>
      <c r="Z422" s="223"/>
      <c r="AA422" s="223"/>
    </row>
    <row r="423" spans="1:27">
      <c r="A423" s="115">
        <v>42</v>
      </c>
      <c r="B423" s="116" t="s">
        <v>486</v>
      </c>
      <c r="C423" s="116" t="s">
        <v>30</v>
      </c>
      <c r="D423" s="117" t="s">
        <v>487</v>
      </c>
      <c r="E423" s="116" t="s">
        <v>167</v>
      </c>
      <c r="F423" s="118">
        <v>1987</v>
      </c>
      <c r="G423" s="118">
        <v>2</v>
      </c>
      <c r="H423" s="119"/>
      <c r="I423" s="119"/>
      <c r="J423" s="119">
        <v>19415</v>
      </c>
      <c r="K423" s="119"/>
      <c r="L423" s="119"/>
      <c r="M423" s="120" t="s">
        <v>38</v>
      </c>
      <c r="N423" s="323" t="s">
        <v>541</v>
      </c>
      <c r="O423" s="324"/>
      <c r="P423" s="324"/>
      <c r="Q423" s="324"/>
      <c r="R423" s="324"/>
      <c r="S423" s="324"/>
      <c r="T423" s="324"/>
      <c r="U423" s="324"/>
      <c r="V423" s="324"/>
      <c r="W423" s="324"/>
      <c r="X423" s="324"/>
      <c r="Y423" s="324"/>
      <c r="Z423" s="223"/>
      <c r="AA423" s="223"/>
    </row>
    <row r="424" spans="1:27" s="67" customFormat="1">
      <c r="A424" s="115">
        <v>43</v>
      </c>
      <c r="B424" s="116" t="s">
        <v>259</v>
      </c>
      <c r="C424" s="116" t="s">
        <v>221</v>
      </c>
      <c r="D424" s="117" t="s">
        <v>488</v>
      </c>
      <c r="E424" s="116" t="s">
        <v>350</v>
      </c>
      <c r="F424" s="118">
        <v>1996</v>
      </c>
      <c r="G424" s="118">
        <v>2</v>
      </c>
      <c r="H424" s="119"/>
      <c r="I424" s="119"/>
      <c r="J424" s="119">
        <v>19000</v>
      </c>
      <c r="K424" s="119"/>
      <c r="L424" s="119"/>
      <c r="M424" s="120" t="s">
        <v>38</v>
      </c>
      <c r="N424" s="323" t="s">
        <v>542</v>
      </c>
      <c r="O424" s="324"/>
      <c r="P424" s="324"/>
      <c r="Q424" s="324"/>
      <c r="R424" s="324"/>
      <c r="S424" s="324"/>
      <c r="T424" s="324"/>
      <c r="U424" s="324"/>
      <c r="V424" s="324"/>
      <c r="W424" s="324"/>
      <c r="X424" s="324"/>
      <c r="Y424" s="324"/>
      <c r="Z424" s="223"/>
      <c r="AA424" s="223"/>
    </row>
    <row r="425" spans="1:27" s="67" customFormat="1">
      <c r="A425" s="115">
        <v>44</v>
      </c>
      <c r="B425" s="116" t="s">
        <v>223</v>
      </c>
      <c r="C425" s="116" t="s">
        <v>30</v>
      </c>
      <c r="D425" s="117">
        <v>501</v>
      </c>
      <c r="E425" s="116" t="s">
        <v>136</v>
      </c>
      <c r="F425" s="118">
        <v>1994</v>
      </c>
      <c r="G425" s="118">
        <v>2</v>
      </c>
      <c r="H425" s="119"/>
      <c r="I425" s="119"/>
      <c r="J425" s="119">
        <v>14900</v>
      </c>
      <c r="K425" s="119"/>
      <c r="L425" s="119"/>
      <c r="M425" s="120" t="s">
        <v>38</v>
      </c>
      <c r="N425" s="323" t="s">
        <v>541</v>
      </c>
      <c r="O425" s="324"/>
      <c r="P425" s="324"/>
      <c r="Q425" s="324"/>
      <c r="R425" s="324"/>
      <c r="S425" s="324"/>
      <c r="T425" s="324"/>
      <c r="U425" s="324"/>
      <c r="V425" s="324"/>
      <c r="W425" s="324"/>
      <c r="X425" s="324"/>
      <c r="Y425" s="324"/>
      <c r="Z425" s="223"/>
      <c r="AA425" s="223"/>
    </row>
    <row r="426" spans="1:27" s="67" customFormat="1">
      <c r="A426" s="115">
        <v>45</v>
      </c>
      <c r="B426" s="116" t="s">
        <v>259</v>
      </c>
      <c r="C426" s="116" t="s">
        <v>63</v>
      </c>
      <c r="D426" s="117" t="s">
        <v>493</v>
      </c>
      <c r="E426" s="116" t="s">
        <v>95</v>
      </c>
      <c r="F426" s="118">
        <v>1996</v>
      </c>
      <c r="G426" s="118">
        <v>2</v>
      </c>
      <c r="H426" s="119"/>
      <c r="I426" s="119"/>
      <c r="J426" s="119">
        <v>19000</v>
      </c>
      <c r="K426" s="119"/>
      <c r="L426" s="119"/>
      <c r="M426" s="120" t="s">
        <v>38</v>
      </c>
      <c r="N426" s="323" t="s">
        <v>542</v>
      </c>
      <c r="O426" s="324"/>
      <c r="P426" s="324"/>
      <c r="Q426" s="324"/>
      <c r="R426" s="324"/>
      <c r="S426" s="324"/>
      <c r="T426" s="324"/>
      <c r="U426" s="324"/>
      <c r="V426" s="324"/>
      <c r="W426" s="324"/>
      <c r="X426" s="324"/>
      <c r="Y426" s="324"/>
      <c r="Z426" s="223"/>
      <c r="AA426" s="223"/>
    </row>
    <row r="427" spans="1:27" s="131" customFormat="1">
      <c r="A427" s="56">
        <v>46</v>
      </c>
      <c r="B427" s="218" t="s">
        <v>25</v>
      </c>
      <c r="C427" s="218" t="s">
        <v>35</v>
      </c>
      <c r="D427" s="219" t="s">
        <v>514</v>
      </c>
      <c r="E427" s="218" t="s">
        <v>86</v>
      </c>
      <c r="F427" s="220">
        <v>2006</v>
      </c>
      <c r="G427" s="220">
        <v>1</v>
      </c>
      <c r="H427" s="221"/>
      <c r="I427" s="221">
        <v>137</v>
      </c>
      <c r="J427" s="221"/>
      <c r="K427" s="221"/>
      <c r="L427" s="221"/>
      <c r="M427" s="222" t="s">
        <v>30</v>
      </c>
      <c r="N427" s="329" t="s">
        <v>543</v>
      </c>
      <c r="O427" s="330"/>
      <c r="P427" s="330"/>
      <c r="Q427" s="330"/>
      <c r="R427" s="330"/>
      <c r="S427" s="330"/>
      <c r="T427" s="330"/>
      <c r="U427" s="330"/>
      <c r="V427" s="330"/>
      <c r="W427" s="330"/>
      <c r="X427" s="330"/>
      <c r="Y427" s="331"/>
    </row>
  </sheetData>
  <autoFilter ref="A1:AI368"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</autoFilter>
  <mergeCells count="53">
    <mergeCell ref="N407:Y407"/>
    <mergeCell ref="N408:Y408"/>
    <mergeCell ref="N409:Y409"/>
    <mergeCell ref="N412:Y412"/>
    <mergeCell ref="N413:Y413"/>
    <mergeCell ref="N410:Y410"/>
    <mergeCell ref="N411:Y411"/>
    <mergeCell ref="N414:Y414"/>
    <mergeCell ref="N381:Y381"/>
    <mergeCell ref="N427:Y427"/>
    <mergeCell ref="N424:Y424"/>
    <mergeCell ref="N425:Y425"/>
    <mergeCell ref="N426:Y426"/>
    <mergeCell ref="N418:Y418"/>
    <mergeCell ref="N419:Y419"/>
    <mergeCell ref="N420:Y420"/>
    <mergeCell ref="N421:Y421"/>
    <mergeCell ref="N422:Y422"/>
    <mergeCell ref="N423:Y423"/>
    <mergeCell ref="N417:Y417"/>
    <mergeCell ref="N406:Y406"/>
    <mergeCell ref="N415:Y415"/>
    <mergeCell ref="N416:Y416"/>
    <mergeCell ref="N405:Y405"/>
    <mergeCell ref="N394:Y394"/>
    <mergeCell ref="N395:Y395"/>
    <mergeCell ref="N396:Y396"/>
    <mergeCell ref="N397:Y397"/>
    <mergeCell ref="N398:Y398"/>
    <mergeCell ref="N399:Y399"/>
    <mergeCell ref="N400:Y400"/>
    <mergeCell ref="N401:Y401"/>
    <mergeCell ref="N402:Y402"/>
    <mergeCell ref="N403:Y403"/>
    <mergeCell ref="N404:Y404"/>
    <mergeCell ref="N393:Y393"/>
    <mergeCell ref="N382:Y382"/>
    <mergeCell ref="N383:Y383"/>
    <mergeCell ref="N384:Y384"/>
    <mergeCell ref="N385:Y385"/>
    <mergeCell ref="N386:Y386"/>
    <mergeCell ref="N387:Y387"/>
    <mergeCell ref="N388:Y388"/>
    <mergeCell ref="N389:Y389"/>
    <mergeCell ref="N390:Y390"/>
    <mergeCell ref="N391:Y391"/>
    <mergeCell ref="N392:Y392"/>
    <mergeCell ref="P374:V374"/>
    <mergeCell ref="P1:W1"/>
    <mergeCell ref="P370:V370"/>
    <mergeCell ref="P371:V371"/>
    <mergeCell ref="P372:V372"/>
    <mergeCell ref="P373:V373"/>
  </mergeCells>
  <pageMargins left="0.2" right="0.2" top="0.28000000000000003" bottom="0.27" header="0.2" footer="0.19"/>
  <pageSetup paperSize="9" scale="77" orientation="landscape" r:id="rId1"/>
  <colBreaks count="2" manualBreakCount="2">
    <brk id="26" max="425" man="1"/>
    <brk id="2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3:AP4282"/>
  <sheetViews>
    <sheetView tabSelected="1" zoomScale="80" zoomScaleNormal="80" zoomScaleSheetLayoutView="100" workbookViewId="0">
      <selection activeCell="C5" sqref="C5"/>
    </sheetView>
  </sheetViews>
  <sheetFormatPr defaultColWidth="6.7109375" defaultRowHeight="12.75"/>
  <cols>
    <col min="1" max="1" width="4.42578125" style="301" customWidth="1"/>
    <col min="2" max="2" width="24.28515625" style="251" customWidth="1"/>
    <col min="3" max="3" width="24.85546875" style="251" customWidth="1"/>
    <col min="4" max="4" width="6.140625" style="251" customWidth="1"/>
    <col min="5" max="5" width="6.42578125" style="251" customWidth="1"/>
    <col min="6" max="6" width="5.28515625" style="251" customWidth="1"/>
    <col min="7" max="7" width="6.140625" style="251" customWidth="1"/>
    <col min="8" max="8" width="7.28515625" style="253" customWidth="1"/>
    <col min="9" max="9" width="5.7109375" style="251" customWidth="1"/>
    <col min="10" max="10" width="8.5703125" style="251" customWidth="1"/>
    <col min="11" max="11" width="6.85546875" style="251" customWidth="1"/>
    <col min="12" max="12" width="11.5703125" style="251" customWidth="1"/>
    <col min="13" max="13" width="7.42578125" style="305" customWidth="1"/>
    <col min="14" max="14" width="7.140625" style="254" customWidth="1"/>
    <col min="15" max="15" width="9.85546875" style="254" customWidth="1"/>
    <col min="16" max="16" width="6.7109375" style="254" customWidth="1"/>
    <col min="17" max="17" width="6.42578125" style="254" customWidth="1"/>
    <col min="18" max="18" width="13.140625" style="305" customWidth="1"/>
    <col min="19" max="19" width="7.28515625" style="301" customWidth="1"/>
    <col min="20" max="20" width="6.7109375" style="301" customWidth="1"/>
    <col min="21" max="42" width="11.5703125" style="301" customWidth="1"/>
    <col min="43" max="90" width="11.5703125" style="251" customWidth="1"/>
    <col min="91" max="203" width="12.5703125" style="251" customWidth="1"/>
    <col min="204" max="204" width="4.42578125" style="251" customWidth="1"/>
    <col min="205" max="205" width="19.140625" style="251" customWidth="1"/>
    <col min="206" max="206" width="18.28515625" style="251" customWidth="1"/>
    <col min="207" max="207" width="6.140625" style="251" customWidth="1"/>
    <col min="208" max="208" width="6.42578125" style="251" customWidth="1"/>
    <col min="209" max="209" width="5.28515625" style="251" customWidth="1"/>
    <col min="210" max="210" width="6.140625" style="251" customWidth="1"/>
    <col min="211" max="211" width="8.42578125" style="251" customWidth="1"/>
    <col min="212" max="212" width="5.7109375" style="251" customWidth="1"/>
    <col min="213" max="213" width="7.42578125" style="251" customWidth="1"/>
    <col min="214" max="214" width="6.85546875" style="251" customWidth="1"/>
    <col min="215" max="215" width="11.5703125" style="251" customWidth="1"/>
    <col min="216" max="216" width="7.42578125" style="251" customWidth="1"/>
    <col min="217" max="217" width="7.140625" style="251" customWidth="1"/>
    <col min="218" max="218" width="9.85546875" style="251" customWidth="1"/>
    <col min="219" max="220" width="6.7109375" style="251"/>
    <col min="221" max="221" width="4.42578125" style="251" customWidth="1"/>
    <col min="222" max="222" width="19.140625" style="251" customWidth="1"/>
    <col min="223" max="223" width="18.28515625" style="251" customWidth="1"/>
    <col min="224" max="224" width="6.140625" style="251" customWidth="1"/>
    <col min="225" max="225" width="6.42578125" style="251" customWidth="1"/>
    <col min="226" max="226" width="5.28515625" style="251" customWidth="1"/>
    <col min="227" max="227" width="6.140625" style="251" customWidth="1"/>
    <col min="228" max="228" width="9.140625" style="251" customWidth="1"/>
    <col min="229" max="229" width="5.7109375" style="251" customWidth="1"/>
    <col min="230" max="230" width="7.42578125" style="251" customWidth="1"/>
    <col min="231" max="231" width="6.85546875" style="251" customWidth="1"/>
    <col min="232" max="232" width="11.5703125" style="251" customWidth="1"/>
    <col min="233" max="233" width="7.42578125" style="251" customWidth="1"/>
    <col min="234" max="234" width="7.140625" style="251" customWidth="1"/>
    <col min="235" max="235" width="9.85546875" style="251" customWidth="1"/>
    <col min="236" max="236" width="6.7109375" style="251" customWidth="1"/>
    <col min="237" max="237" width="6.42578125" style="251" customWidth="1"/>
    <col min="238" max="238" width="13.140625" style="251" customWidth="1"/>
    <col min="239" max="239" width="7.28515625" style="251" customWidth="1"/>
    <col min="240" max="240" width="6.7109375" style="251" customWidth="1"/>
    <col min="241" max="346" width="11.5703125" style="251" customWidth="1"/>
    <col min="347" max="459" width="12.5703125" style="251" customWidth="1"/>
    <col min="460" max="460" width="4.42578125" style="251" customWidth="1"/>
    <col min="461" max="461" width="19.140625" style="251" customWidth="1"/>
    <col min="462" max="462" width="18.28515625" style="251" customWidth="1"/>
    <col min="463" max="463" width="6.140625" style="251" customWidth="1"/>
    <col min="464" max="464" width="6.42578125" style="251" customWidth="1"/>
    <col min="465" max="465" width="5.28515625" style="251" customWidth="1"/>
    <col min="466" max="466" width="6.140625" style="251" customWidth="1"/>
    <col min="467" max="467" width="8.42578125" style="251" customWidth="1"/>
    <col min="468" max="468" width="5.7109375" style="251" customWidth="1"/>
    <col min="469" max="469" width="7.42578125" style="251" customWidth="1"/>
    <col min="470" max="470" width="6.85546875" style="251" customWidth="1"/>
    <col min="471" max="471" width="11.5703125" style="251" customWidth="1"/>
    <col min="472" max="472" width="7.42578125" style="251" customWidth="1"/>
    <col min="473" max="473" width="7.140625" style="251" customWidth="1"/>
    <col min="474" max="474" width="9.85546875" style="251" customWidth="1"/>
    <col min="475" max="476" width="6.7109375" style="251"/>
    <col min="477" max="477" width="4.42578125" style="251" customWidth="1"/>
    <col min="478" max="478" width="19.140625" style="251" customWidth="1"/>
    <col min="479" max="479" width="18.28515625" style="251" customWidth="1"/>
    <col min="480" max="480" width="6.140625" style="251" customWidth="1"/>
    <col min="481" max="481" width="6.42578125" style="251" customWidth="1"/>
    <col min="482" max="482" width="5.28515625" style="251" customWidth="1"/>
    <col min="483" max="483" width="6.140625" style="251" customWidth="1"/>
    <col min="484" max="484" width="9.140625" style="251" customWidth="1"/>
    <col min="485" max="485" width="5.7109375" style="251" customWidth="1"/>
    <col min="486" max="486" width="7.42578125" style="251" customWidth="1"/>
    <col min="487" max="487" width="6.85546875" style="251" customWidth="1"/>
    <col min="488" max="488" width="11.5703125" style="251" customWidth="1"/>
    <col min="489" max="489" width="7.42578125" style="251" customWidth="1"/>
    <col min="490" max="490" width="7.140625" style="251" customWidth="1"/>
    <col min="491" max="491" width="9.85546875" style="251" customWidth="1"/>
    <col min="492" max="492" width="6.7109375" style="251" customWidth="1"/>
    <col min="493" max="493" width="6.42578125" style="251" customWidth="1"/>
    <col min="494" max="494" width="13.140625" style="251" customWidth="1"/>
    <col min="495" max="495" width="7.28515625" style="251" customWidth="1"/>
    <col min="496" max="496" width="6.7109375" style="251" customWidth="1"/>
    <col min="497" max="602" width="11.5703125" style="251" customWidth="1"/>
    <col min="603" max="715" width="12.5703125" style="251" customWidth="1"/>
    <col min="716" max="716" width="4.42578125" style="251" customWidth="1"/>
    <col min="717" max="717" width="19.140625" style="251" customWidth="1"/>
    <col min="718" max="718" width="18.28515625" style="251" customWidth="1"/>
    <col min="719" max="719" width="6.140625" style="251" customWidth="1"/>
    <col min="720" max="720" width="6.42578125" style="251" customWidth="1"/>
    <col min="721" max="721" width="5.28515625" style="251" customWidth="1"/>
    <col min="722" max="722" width="6.140625" style="251" customWidth="1"/>
    <col min="723" max="723" width="8.42578125" style="251" customWidth="1"/>
    <col min="724" max="724" width="5.7109375" style="251" customWidth="1"/>
    <col min="725" max="725" width="7.42578125" style="251" customWidth="1"/>
    <col min="726" max="726" width="6.85546875" style="251" customWidth="1"/>
    <col min="727" max="727" width="11.5703125" style="251" customWidth="1"/>
    <col min="728" max="728" width="7.42578125" style="251" customWidth="1"/>
    <col min="729" max="729" width="7.140625" style="251" customWidth="1"/>
    <col min="730" max="730" width="9.85546875" style="251" customWidth="1"/>
    <col min="731" max="732" width="6.7109375" style="251"/>
    <col min="733" max="733" width="4.42578125" style="251" customWidth="1"/>
    <col min="734" max="734" width="19.140625" style="251" customWidth="1"/>
    <col min="735" max="735" width="18.28515625" style="251" customWidth="1"/>
    <col min="736" max="736" width="6.140625" style="251" customWidth="1"/>
    <col min="737" max="737" width="6.42578125" style="251" customWidth="1"/>
    <col min="738" max="738" width="5.28515625" style="251" customWidth="1"/>
    <col min="739" max="739" width="6.140625" style="251" customWidth="1"/>
    <col min="740" max="740" width="9.140625" style="251" customWidth="1"/>
    <col min="741" max="741" width="5.7109375" style="251" customWidth="1"/>
    <col min="742" max="742" width="7.42578125" style="251" customWidth="1"/>
    <col min="743" max="743" width="6.85546875" style="251" customWidth="1"/>
    <col min="744" max="744" width="11.5703125" style="251" customWidth="1"/>
    <col min="745" max="745" width="7.42578125" style="251" customWidth="1"/>
    <col min="746" max="746" width="7.140625" style="251" customWidth="1"/>
    <col min="747" max="747" width="9.85546875" style="251" customWidth="1"/>
    <col min="748" max="748" width="6.7109375" style="251" customWidth="1"/>
    <col min="749" max="749" width="6.42578125" style="251" customWidth="1"/>
    <col min="750" max="750" width="13.140625" style="251" customWidth="1"/>
    <col min="751" max="751" width="7.28515625" style="251" customWidth="1"/>
    <col min="752" max="752" width="6.7109375" style="251" customWidth="1"/>
    <col min="753" max="858" width="11.5703125" style="251" customWidth="1"/>
    <col min="859" max="971" width="12.5703125" style="251" customWidth="1"/>
    <col min="972" max="972" width="4.42578125" style="251" customWidth="1"/>
    <col min="973" max="973" width="19.140625" style="251" customWidth="1"/>
    <col min="974" max="974" width="18.28515625" style="251" customWidth="1"/>
    <col min="975" max="975" width="6.140625" style="251" customWidth="1"/>
    <col min="976" max="976" width="6.42578125" style="251" customWidth="1"/>
    <col min="977" max="977" width="5.28515625" style="251" customWidth="1"/>
    <col min="978" max="978" width="6.140625" style="251" customWidth="1"/>
    <col min="979" max="979" width="8.42578125" style="251" customWidth="1"/>
    <col min="980" max="980" width="5.7109375" style="251" customWidth="1"/>
    <col min="981" max="981" width="7.42578125" style="251" customWidth="1"/>
    <col min="982" max="982" width="6.85546875" style="251" customWidth="1"/>
    <col min="983" max="983" width="11.5703125" style="251" customWidth="1"/>
    <col min="984" max="984" width="7.42578125" style="251" customWidth="1"/>
    <col min="985" max="985" width="7.140625" style="251" customWidth="1"/>
    <col min="986" max="986" width="9.85546875" style="251" customWidth="1"/>
    <col min="987" max="988" width="6.7109375" style="251"/>
    <col min="989" max="989" width="4.42578125" style="251" customWidth="1"/>
    <col min="990" max="990" width="19.140625" style="251" customWidth="1"/>
    <col min="991" max="991" width="18.28515625" style="251" customWidth="1"/>
    <col min="992" max="992" width="6.140625" style="251" customWidth="1"/>
    <col min="993" max="993" width="6.42578125" style="251" customWidth="1"/>
    <col min="994" max="994" width="5.28515625" style="251" customWidth="1"/>
    <col min="995" max="995" width="6.140625" style="251" customWidth="1"/>
    <col min="996" max="996" width="9.140625" style="251" customWidth="1"/>
    <col min="997" max="997" width="5.7109375" style="251" customWidth="1"/>
    <col min="998" max="998" width="7.42578125" style="251" customWidth="1"/>
    <col min="999" max="999" width="6.85546875" style="251" customWidth="1"/>
    <col min="1000" max="1000" width="11.5703125" style="251" customWidth="1"/>
    <col min="1001" max="1001" width="7.42578125" style="251" customWidth="1"/>
    <col min="1002" max="1002" width="7.140625" style="251" customWidth="1"/>
    <col min="1003" max="1003" width="9.85546875" style="251" customWidth="1"/>
    <col min="1004" max="1004" width="6.7109375" style="251" customWidth="1"/>
    <col min="1005" max="1005" width="6.42578125" style="251" customWidth="1"/>
    <col min="1006" max="1006" width="13.140625" style="251" customWidth="1"/>
    <col min="1007" max="1007" width="7.28515625" style="251" customWidth="1"/>
    <col min="1008" max="1008" width="6.7109375" style="251" customWidth="1"/>
    <col min="1009" max="1114" width="11.5703125" style="251" customWidth="1"/>
    <col min="1115" max="1227" width="12.5703125" style="251" customWidth="1"/>
    <col min="1228" max="1228" width="4.42578125" style="251" customWidth="1"/>
    <col min="1229" max="1229" width="19.140625" style="251" customWidth="1"/>
    <col min="1230" max="1230" width="18.28515625" style="251" customWidth="1"/>
    <col min="1231" max="1231" width="6.140625" style="251" customWidth="1"/>
    <col min="1232" max="1232" width="6.42578125" style="251" customWidth="1"/>
    <col min="1233" max="1233" width="5.28515625" style="251" customWidth="1"/>
    <col min="1234" max="1234" width="6.140625" style="251" customWidth="1"/>
    <col min="1235" max="1235" width="8.42578125" style="251" customWidth="1"/>
    <col min="1236" max="1236" width="5.7109375" style="251" customWidth="1"/>
    <col min="1237" max="1237" width="7.42578125" style="251" customWidth="1"/>
    <col min="1238" max="1238" width="6.85546875" style="251" customWidth="1"/>
    <col min="1239" max="1239" width="11.5703125" style="251" customWidth="1"/>
    <col min="1240" max="1240" width="7.42578125" style="251" customWidth="1"/>
    <col min="1241" max="1241" width="7.140625" style="251" customWidth="1"/>
    <col min="1242" max="1242" width="9.85546875" style="251" customWidth="1"/>
    <col min="1243" max="1244" width="6.7109375" style="251"/>
    <col min="1245" max="1245" width="4.42578125" style="251" customWidth="1"/>
    <col min="1246" max="1246" width="19.140625" style="251" customWidth="1"/>
    <col min="1247" max="1247" width="18.28515625" style="251" customWidth="1"/>
    <col min="1248" max="1248" width="6.140625" style="251" customWidth="1"/>
    <col min="1249" max="1249" width="6.42578125" style="251" customWidth="1"/>
    <col min="1250" max="1250" width="5.28515625" style="251" customWidth="1"/>
    <col min="1251" max="1251" width="6.140625" style="251" customWidth="1"/>
    <col min="1252" max="1252" width="9.140625" style="251" customWidth="1"/>
    <col min="1253" max="1253" width="5.7109375" style="251" customWidth="1"/>
    <col min="1254" max="1254" width="7.42578125" style="251" customWidth="1"/>
    <col min="1255" max="1255" width="6.85546875" style="251" customWidth="1"/>
    <col min="1256" max="1256" width="11.5703125" style="251" customWidth="1"/>
    <col min="1257" max="1257" width="7.42578125" style="251" customWidth="1"/>
    <col min="1258" max="1258" width="7.140625" style="251" customWidth="1"/>
    <col min="1259" max="1259" width="9.85546875" style="251" customWidth="1"/>
    <col min="1260" max="1260" width="6.7109375" style="251" customWidth="1"/>
    <col min="1261" max="1261" width="6.42578125" style="251" customWidth="1"/>
    <col min="1262" max="1262" width="13.140625" style="251" customWidth="1"/>
    <col min="1263" max="1263" width="7.28515625" style="251" customWidth="1"/>
    <col min="1264" max="1264" width="6.7109375" style="251" customWidth="1"/>
    <col min="1265" max="1370" width="11.5703125" style="251" customWidth="1"/>
    <col min="1371" max="1483" width="12.5703125" style="251" customWidth="1"/>
    <col min="1484" max="1484" width="4.42578125" style="251" customWidth="1"/>
    <col min="1485" max="1485" width="19.140625" style="251" customWidth="1"/>
    <col min="1486" max="1486" width="18.28515625" style="251" customWidth="1"/>
    <col min="1487" max="1487" width="6.140625" style="251" customWidth="1"/>
    <col min="1488" max="1488" width="6.42578125" style="251" customWidth="1"/>
    <col min="1489" max="1489" width="5.28515625" style="251" customWidth="1"/>
    <col min="1490" max="1490" width="6.140625" style="251" customWidth="1"/>
    <col min="1491" max="1491" width="8.42578125" style="251" customWidth="1"/>
    <col min="1492" max="1492" width="5.7109375" style="251" customWidth="1"/>
    <col min="1493" max="1493" width="7.42578125" style="251" customWidth="1"/>
    <col min="1494" max="1494" width="6.85546875" style="251" customWidth="1"/>
    <col min="1495" max="1495" width="11.5703125" style="251" customWidth="1"/>
    <col min="1496" max="1496" width="7.42578125" style="251" customWidth="1"/>
    <col min="1497" max="1497" width="7.140625" style="251" customWidth="1"/>
    <col min="1498" max="1498" width="9.85546875" style="251" customWidth="1"/>
    <col min="1499" max="1500" width="6.7109375" style="251"/>
    <col min="1501" max="1501" width="4.42578125" style="251" customWidth="1"/>
    <col min="1502" max="1502" width="19.140625" style="251" customWidth="1"/>
    <col min="1503" max="1503" width="18.28515625" style="251" customWidth="1"/>
    <col min="1504" max="1504" width="6.140625" style="251" customWidth="1"/>
    <col min="1505" max="1505" width="6.42578125" style="251" customWidth="1"/>
    <col min="1506" max="1506" width="5.28515625" style="251" customWidth="1"/>
    <col min="1507" max="1507" width="6.140625" style="251" customWidth="1"/>
    <col min="1508" max="1508" width="9.140625" style="251" customWidth="1"/>
    <col min="1509" max="1509" width="5.7109375" style="251" customWidth="1"/>
    <col min="1510" max="1510" width="7.42578125" style="251" customWidth="1"/>
    <col min="1511" max="1511" width="6.85546875" style="251" customWidth="1"/>
    <col min="1512" max="1512" width="11.5703125" style="251" customWidth="1"/>
    <col min="1513" max="1513" width="7.42578125" style="251" customWidth="1"/>
    <col min="1514" max="1514" width="7.140625" style="251" customWidth="1"/>
    <col min="1515" max="1515" width="9.85546875" style="251" customWidth="1"/>
    <col min="1516" max="1516" width="6.7109375" style="251" customWidth="1"/>
    <col min="1517" max="1517" width="6.42578125" style="251" customWidth="1"/>
    <col min="1518" max="1518" width="13.140625" style="251" customWidth="1"/>
    <col min="1519" max="1519" width="7.28515625" style="251" customWidth="1"/>
    <col min="1520" max="1520" width="6.7109375" style="251" customWidth="1"/>
    <col min="1521" max="1626" width="11.5703125" style="251" customWidth="1"/>
    <col min="1627" max="1739" width="12.5703125" style="251" customWidth="1"/>
    <col min="1740" max="1740" width="4.42578125" style="251" customWidth="1"/>
    <col min="1741" max="1741" width="19.140625" style="251" customWidth="1"/>
    <col min="1742" max="1742" width="18.28515625" style="251" customWidth="1"/>
    <col min="1743" max="1743" width="6.140625" style="251" customWidth="1"/>
    <col min="1744" max="1744" width="6.42578125" style="251" customWidth="1"/>
    <col min="1745" max="1745" width="5.28515625" style="251" customWidth="1"/>
    <col min="1746" max="1746" width="6.140625" style="251" customWidth="1"/>
    <col min="1747" max="1747" width="8.42578125" style="251" customWidth="1"/>
    <col min="1748" max="1748" width="5.7109375" style="251" customWidth="1"/>
    <col min="1749" max="1749" width="7.42578125" style="251" customWidth="1"/>
    <col min="1750" max="1750" width="6.85546875" style="251" customWidth="1"/>
    <col min="1751" max="1751" width="11.5703125" style="251" customWidth="1"/>
    <col min="1752" max="1752" width="7.42578125" style="251" customWidth="1"/>
    <col min="1753" max="1753" width="7.140625" style="251" customWidth="1"/>
    <col min="1754" max="1754" width="9.85546875" style="251" customWidth="1"/>
    <col min="1755" max="1756" width="6.7109375" style="251"/>
    <col min="1757" max="1757" width="4.42578125" style="251" customWidth="1"/>
    <col min="1758" max="1758" width="19.140625" style="251" customWidth="1"/>
    <col min="1759" max="1759" width="18.28515625" style="251" customWidth="1"/>
    <col min="1760" max="1760" width="6.140625" style="251" customWidth="1"/>
    <col min="1761" max="1761" width="6.42578125" style="251" customWidth="1"/>
    <col min="1762" max="1762" width="5.28515625" style="251" customWidth="1"/>
    <col min="1763" max="1763" width="6.140625" style="251" customWidth="1"/>
    <col min="1764" max="1764" width="9.140625" style="251" customWidth="1"/>
    <col min="1765" max="1765" width="5.7109375" style="251" customWidth="1"/>
    <col min="1766" max="1766" width="7.42578125" style="251" customWidth="1"/>
    <col min="1767" max="1767" width="6.85546875" style="251" customWidth="1"/>
    <col min="1768" max="1768" width="11.5703125" style="251" customWidth="1"/>
    <col min="1769" max="1769" width="7.42578125" style="251" customWidth="1"/>
    <col min="1770" max="1770" width="7.140625" style="251" customWidth="1"/>
    <col min="1771" max="1771" width="9.85546875" style="251" customWidth="1"/>
    <col min="1772" max="1772" width="6.7109375" style="251" customWidth="1"/>
    <col min="1773" max="1773" width="6.42578125" style="251" customWidth="1"/>
    <col min="1774" max="1774" width="13.140625" style="251" customWidth="1"/>
    <col min="1775" max="1775" width="7.28515625" style="251" customWidth="1"/>
    <col min="1776" max="1776" width="6.7109375" style="251" customWidth="1"/>
    <col min="1777" max="1882" width="11.5703125" style="251" customWidth="1"/>
    <col min="1883" max="1995" width="12.5703125" style="251" customWidth="1"/>
    <col min="1996" max="1996" width="4.42578125" style="251" customWidth="1"/>
    <col min="1997" max="1997" width="19.140625" style="251" customWidth="1"/>
    <col min="1998" max="1998" width="18.28515625" style="251" customWidth="1"/>
    <col min="1999" max="1999" width="6.140625" style="251" customWidth="1"/>
    <col min="2000" max="2000" width="6.42578125" style="251" customWidth="1"/>
    <col min="2001" max="2001" width="5.28515625" style="251" customWidth="1"/>
    <col min="2002" max="2002" width="6.140625" style="251" customWidth="1"/>
    <col min="2003" max="2003" width="8.42578125" style="251" customWidth="1"/>
    <col min="2004" max="2004" width="5.7109375" style="251" customWidth="1"/>
    <col min="2005" max="2005" width="7.42578125" style="251" customWidth="1"/>
    <col min="2006" max="2006" width="6.85546875" style="251" customWidth="1"/>
    <col min="2007" max="2007" width="11.5703125" style="251" customWidth="1"/>
    <col min="2008" max="2008" width="7.42578125" style="251" customWidth="1"/>
    <col min="2009" max="2009" width="7.140625" style="251" customWidth="1"/>
    <col min="2010" max="2010" width="9.85546875" style="251" customWidth="1"/>
    <col min="2011" max="2012" width="6.7109375" style="251"/>
    <col min="2013" max="2013" width="4.42578125" style="251" customWidth="1"/>
    <col min="2014" max="2014" width="19.140625" style="251" customWidth="1"/>
    <col min="2015" max="2015" width="18.28515625" style="251" customWidth="1"/>
    <col min="2016" max="2016" width="6.140625" style="251" customWidth="1"/>
    <col min="2017" max="2017" width="6.42578125" style="251" customWidth="1"/>
    <col min="2018" max="2018" width="5.28515625" style="251" customWidth="1"/>
    <col min="2019" max="2019" width="6.140625" style="251" customWidth="1"/>
    <col min="2020" max="2020" width="9.140625" style="251" customWidth="1"/>
    <col min="2021" max="2021" width="5.7109375" style="251" customWidth="1"/>
    <col min="2022" max="2022" width="7.42578125" style="251" customWidth="1"/>
    <col min="2023" max="2023" width="6.85546875" style="251" customWidth="1"/>
    <col min="2024" max="2024" width="11.5703125" style="251" customWidth="1"/>
    <col min="2025" max="2025" width="7.42578125" style="251" customWidth="1"/>
    <col min="2026" max="2026" width="7.140625" style="251" customWidth="1"/>
    <col min="2027" max="2027" width="9.85546875" style="251" customWidth="1"/>
    <col min="2028" max="2028" width="6.7109375" style="251" customWidth="1"/>
    <col min="2029" max="2029" width="6.42578125" style="251" customWidth="1"/>
    <col min="2030" max="2030" width="13.140625" style="251" customWidth="1"/>
    <col min="2031" max="2031" width="7.28515625" style="251" customWidth="1"/>
    <col min="2032" max="2032" width="6.7109375" style="251" customWidth="1"/>
    <col min="2033" max="2138" width="11.5703125" style="251" customWidth="1"/>
    <col min="2139" max="2251" width="12.5703125" style="251" customWidth="1"/>
    <col min="2252" max="2252" width="4.42578125" style="251" customWidth="1"/>
    <col min="2253" max="2253" width="19.140625" style="251" customWidth="1"/>
    <col min="2254" max="2254" width="18.28515625" style="251" customWidth="1"/>
    <col min="2255" max="2255" width="6.140625" style="251" customWidth="1"/>
    <col min="2256" max="2256" width="6.42578125" style="251" customWidth="1"/>
    <col min="2257" max="2257" width="5.28515625" style="251" customWidth="1"/>
    <col min="2258" max="2258" width="6.140625" style="251" customWidth="1"/>
    <col min="2259" max="2259" width="8.42578125" style="251" customWidth="1"/>
    <col min="2260" max="2260" width="5.7109375" style="251" customWidth="1"/>
    <col min="2261" max="2261" width="7.42578125" style="251" customWidth="1"/>
    <col min="2262" max="2262" width="6.85546875" style="251" customWidth="1"/>
    <col min="2263" max="2263" width="11.5703125" style="251" customWidth="1"/>
    <col min="2264" max="2264" width="7.42578125" style="251" customWidth="1"/>
    <col min="2265" max="2265" width="7.140625" style="251" customWidth="1"/>
    <col min="2266" max="2266" width="9.85546875" style="251" customWidth="1"/>
    <col min="2267" max="2268" width="6.7109375" style="251"/>
    <col min="2269" max="2269" width="4.42578125" style="251" customWidth="1"/>
    <col min="2270" max="2270" width="19.140625" style="251" customWidth="1"/>
    <col min="2271" max="2271" width="18.28515625" style="251" customWidth="1"/>
    <col min="2272" max="2272" width="6.140625" style="251" customWidth="1"/>
    <col min="2273" max="2273" width="6.42578125" style="251" customWidth="1"/>
    <col min="2274" max="2274" width="5.28515625" style="251" customWidth="1"/>
    <col min="2275" max="2275" width="6.140625" style="251" customWidth="1"/>
    <col min="2276" max="2276" width="9.140625" style="251" customWidth="1"/>
    <col min="2277" max="2277" width="5.7109375" style="251" customWidth="1"/>
    <col min="2278" max="2278" width="7.42578125" style="251" customWidth="1"/>
    <col min="2279" max="2279" width="6.85546875" style="251" customWidth="1"/>
    <col min="2280" max="2280" width="11.5703125" style="251" customWidth="1"/>
    <col min="2281" max="2281" width="7.42578125" style="251" customWidth="1"/>
    <col min="2282" max="2282" width="7.140625" style="251" customWidth="1"/>
    <col min="2283" max="2283" width="9.85546875" style="251" customWidth="1"/>
    <col min="2284" max="2284" width="6.7109375" style="251" customWidth="1"/>
    <col min="2285" max="2285" width="6.42578125" style="251" customWidth="1"/>
    <col min="2286" max="2286" width="13.140625" style="251" customWidth="1"/>
    <col min="2287" max="2287" width="7.28515625" style="251" customWidth="1"/>
    <col min="2288" max="2288" width="6.7109375" style="251" customWidth="1"/>
    <col min="2289" max="2394" width="11.5703125" style="251" customWidth="1"/>
    <col min="2395" max="2507" width="12.5703125" style="251" customWidth="1"/>
    <col min="2508" max="2508" width="4.42578125" style="251" customWidth="1"/>
    <col min="2509" max="2509" width="19.140625" style="251" customWidth="1"/>
    <col min="2510" max="2510" width="18.28515625" style="251" customWidth="1"/>
    <col min="2511" max="2511" width="6.140625" style="251" customWidth="1"/>
    <col min="2512" max="2512" width="6.42578125" style="251" customWidth="1"/>
    <col min="2513" max="2513" width="5.28515625" style="251" customWidth="1"/>
    <col min="2514" max="2514" width="6.140625" style="251" customWidth="1"/>
    <col min="2515" max="2515" width="8.42578125" style="251" customWidth="1"/>
    <col min="2516" max="2516" width="5.7109375" style="251" customWidth="1"/>
    <col min="2517" max="2517" width="7.42578125" style="251" customWidth="1"/>
    <col min="2518" max="2518" width="6.85546875" style="251" customWidth="1"/>
    <col min="2519" max="2519" width="11.5703125" style="251" customWidth="1"/>
    <col min="2520" max="2520" width="7.42578125" style="251" customWidth="1"/>
    <col min="2521" max="2521" width="7.140625" style="251" customWidth="1"/>
    <col min="2522" max="2522" width="9.85546875" style="251" customWidth="1"/>
    <col min="2523" max="2524" width="6.7109375" style="251"/>
    <col min="2525" max="2525" width="4.42578125" style="251" customWidth="1"/>
    <col min="2526" max="2526" width="19.140625" style="251" customWidth="1"/>
    <col min="2527" max="2527" width="18.28515625" style="251" customWidth="1"/>
    <col min="2528" max="2528" width="6.140625" style="251" customWidth="1"/>
    <col min="2529" max="2529" width="6.42578125" style="251" customWidth="1"/>
    <col min="2530" max="2530" width="5.28515625" style="251" customWidth="1"/>
    <col min="2531" max="2531" width="6.140625" style="251" customWidth="1"/>
    <col min="2532" max="2532" width="9.140625" style="251" customWidth="1"/>
    <col min="2533" max="2533" width="5.7109375" style="251" customWidth="1"/>
    <col min="2534" max="2534" width="7.42578125" style="251" customWidth="1"/>
    <col min="2535" max="2535" width="6.85546875" style="251" customWidth="1"/>
    <col min="2536" max="2536" width="11.5703125" style="251" customWidth="1"/>
    <col min="2537" max="2537" width="7.42578125" style="251" customWidth="1"/>
    <col min="2538" max="2538" width="7.140625" style="251" customWidth="1"/>
    <col min="2539" max="2539" width="9.85546875" style="251" customWidth="1"/>
    <col min="2540" max="2540" width="6.7109375" style="251" customWidth="1"/>
    <col min="2541" max="2541" width="6.42578125" style="251" customWidth="1"/>
    <col min="2542" max="2542" width="13.140625" style="251" customWidth="1"/>
    <col min="2543" max="2543" width="7.28515625" style="251" customWidth="1"/>
    <col min="2544" max="2544" width="6.7109375" style="251" customWidth="1"/>
    <col min="2545" max="2650" width="11.5703125" style="251" customWidth="1"/>
    <col min="2651" max="2763" width="12.5703125" style="251" customWidth="1"/>
    <col min="2764" max="2764" width="4.42578125" style="251" customWidth="1"/>
    <col min="2765" max="2765" width="19.140625" style="251" customWidth="1"/>
    <col min="2766" max="2766" width="18.28515625" style="251" customWidth="1"/>
    <col min="2767" max="2767" width="6.140625" style="251" customWidth="1"/>
    <col min="2768" max="2768" width="6.42578125" style="251" customWidth="1"/>
    <col min="2769" max="2769" width="5.28515625" style="251" customWidth="1"/>
    <col min="2770" max="2770" width="6.140625" style="251" customWidth="1"/>
    <col min="2771" max="2771" width="8.42578125" style="251" customWidth="1"/>
    <col min="2772" max="2772" width="5.7109375" style="251" customWidth="1"/>
    <col min="2773" max="2773" width="7.42578125" style="251" customWidth="1"/>
    <col min="2774" max="2774" width="6.85546875" style="251" customWidth="1"/>
    <col min="2775" max="2775" width="11.5703125" style="251" customWidth="1"/>
    <col min="2776" max="2776" width="7.42578125" style="251" customWidth="1"/>
    <col min="2777" max="2777" width="7.140625" style="251" customWidth="1"/>
    <col min="2778" max="2778" width="9.85546875" style="251" customWidth="1"/>
    <col min="2779" max="2780" width="6.7109375" style="251"/>
    <col min="2781" max="2781" width="4.42578125" style="251" customWidth="1"/>
    <col min="2782" max="2782" width="19.140625" style="251" customWidth="1"/>
    <col min="2783" max="2783" width="18.28515625" style="251" customWidth="1"/>
    <col min="2784" max="2784" width="6.140625" style="251" customWidth="1"/>
    <col min="2785" max="2785" width="6.42578125" style="251" customWidth="1"/>
    <col min="2786" max="2786" width="5.28515625" style="251" customWidth="1"/>
    <col min="2787" max="2787" width="6.140625" style="251" customWidth="1"/>
    <col min="2788" max="2788" width="9.140625" style="251" customWidth="1"/>
    <col min="2789" max="2789" width="5.7109375" style="251" customWidth="1"/>
    <col min="2790" max="2790" width="7.42578125" style="251" customWidth="1"/>
    <col min="2791" max="2791" width="6.85546875" style="251" customWidth="1"/>
    <col min="2792" max="2792" width="11.5703125" style="251" customWidth="1"/>
    <col min="2793" max="2793" width="7.42578125" style="251" customWidth="1"/>
    <col min="2794" max="2794" width="7.140625" style="251" customWidth="1"/>
    <col min="2795" max="2795" width="9.85546875" style="251" customWidth="1"/>
    <col min="2796" max="2796" width="6.7109375" style="251" customWidth="1"/>
    <col min="2797" max="2797" width="6.42578125" style="251" customWidth="1"/>
    <col min="2798" max="2798" width="13.140625" style="251" customWidth="1"/>
    <col min="2799" max="2799" width="7.28515625" style="251" customWidth="1"/>
    <col min="2800" max="2800" width="6.7109375" style="251" customWidth="1"/>
    <col min="2801" max="2906" width="11.5703125" style="251" customWidth="1"/>
    <col min="2907" max="3019" width="12.5703125" style="251" customWidth="1"/>
    <col min="3020" max="3020" width="4.42578125" style="251" customWidth="1"/>
    <col min="3021" max="3021" width="19.140625" style="251" customWidth="1"/>
    <col min="3022" max="3022" width="18.28515625" style="251" customWidth="1"/>
    <col min="3023" max="3023" width="6.140625" style="251" customWidth="1"/>
    <col min="3024" max="3024" width="6.42578125" style="251" customWidth="1"/>
    <col min="3025" max="3025" width="5.28515625" style="251" customWidth="1"/>
    <col min="3026" max="3026" width="6.140625" style="251" customWidth="1"/>
    <col min="3027" max="3027" width="8.42578125" style="251" customWidth="1"/>
    <col min="3028" max="3028" width="5.7109375" style="251" customWidth="1"/>
    <col min="3029" max="3029" width="7.42578125" style="251" customWidth="1"/>
    <col min="3030" max="3030" width="6.85546875" style="251" customWidth="1"/>
    <col min="3031" max="3031" width="11.5703125" style="251" customWidth="1"/>
    <col min="3032" max="3032" width="7.42578125" style="251" customWidth="1"/>
    <col min="3033" max="3033" width="7.140625" style="251" customWidth="1"/>
    <col min="3034" max="3034" width="9.85546875" style="251" customWidth="1"/>
    <col min="3035" max="3036" width="6.7109375" style="251"/>
    <col min="3037" max="3037" width="4.42578125" style="251" customWidth="1"/>
    <col min="3038" max="3038" width="19.140625" style="251" customWidth="1"/>
    <col min="3039" max="3039" width="18.28515625" style="251" customWidth="1"/>
    <col min="3040" max="3040" width="6.140625" style="251" customWidth="1"/>
    <col min="3041" max="3041" width="6.42578125" style="251" customWidth="1"/>
    <col min="3042" max="3042" width="5.28515625" style="251" customWidth="1"/>
    <col min="3043" max="3043" width="6.140625" style="251" customWidth="1"/>
    <col min="3044" max="3044" width="9.140625" style="251" customWidth="1"/>
    <col min="3045" max="3045" width="5.7109375" style="251" customWidth="1"/>
    <col min="3046" max="3046" width="7.42578125" style="251" customWidth="1"/>
    <col min="3047" max="3047" width="6.85546875" style="251" customWidth="1"/>
    <col min="3048" max="3048" width="11.5703125" style="251" customWidth="1"/>
    <col min="3049" max="3049" width="7.42578125" style="251" customWidth="1"/>
    <col min="3050" max="3050" width="7.140625" style="251" customWidth="1"/>
    <col min="3051" max="3051" width="9.85546875" style="251" customWidth="1"/>
    <col min="3052" max="3052" width="6.7109375" style="251" customWidth="1"/>
    <col min="3053" max="3053" width="6.42578125" style="251" customWidth="1"/>
    <col min="3054" max="3054" width="13.140625" style="251" customWidth="1"/>
    <col min="3055" max="3055" width="7.28515625" style="251" customWidth="1"/>
    <col min="3056" max="3056" width="6.7109375" style="251" customWidth="1"/>
    <col min="3057" max="3162" width="11.5703125" style="251" customWidth="1"/>
    <col min="3163" max="3275" width="12.5703125" style="251" customWidth="1"/>
    <col min="3276" max="3276" width="4.42578125" style="251" customWidth="1"/>
    <col min="3277" max="3277" width="19.140625" style="251" customWidth="1"/>
    <col min="3278" max="3278" width="18.28515625" style="251" customWidth="1"/>
    <col min="3279" max="3279" width="6.140625" style="251" customWidth="1"/>
    <col min="3280" max="3280" width="6.42578125" style="251" customWidth="1"/>
    <col min="3281" max="3281" width="5.28515625" style="251" customWidth="1"/>
    <col min="3282" max="3282" width="6.140625" style="251" customWidth="1"/>
    <col min="3283" max="3283" width="8.42578125" style="251" customWidth="1"/>
    <col min="3284" max="3284" width="5.7109375" style="251" customWidth="1"/>
    <col min="3285" max="3285" width="7.42578125" style="251" customWidth="1"/>
    <col min="3286" max="3286" width="6.85546875" style="251" customWidth="1"/>
    <col min="3287" max="3287" width="11.5703125" style="251" customWidth="1"/>
    <col min="3288" max="3288" width="7.42578125" style="251" customWidth="1"/>
    <col min="3289" max="3289" width="7.140625" style="251" customWidth="1"/>
    <col min="3290" max="3290" width="9.85546875" style="251" customWidth="1"/>
    <col min="3291" max="3292" width="6.7109375" style="251"/>
    <col min="3293" max="3293" width="4.42578125" style="251" customWidth="1"/>
    <col min="3294" max="3294" width="19.140625" style="251" customWidth="1"/>
    <col min="3295" max="3295" width="18.28515625" style="251" customWidth="1"/>
    <col min="3296" max="3296" width="6.140625" style="251" customWidth="1"/>
    <col min="3297" max="3297" width="6.42578125" style="251" customWidth="1"/>
    <col min="3298" max="3298" width="5.28515625" style="251" customWidth="1"/>
    <col min="3299" max="3299" width="6.140625" style="251" customWidth="1"/>
    <col min="3300" max="3300" width="9.140625" style="251" customWidth="1"/>
    <col min="3301" max="3301" width="5.7109375" style="251" customWidth="1"/>
    <col min="3302" max="3302" width="7.42578125" style="251" customWidth="1"/>
    <col min="3303" max="3303" width="6.85546875" style="251" customWidth="1"/>
    <col min="3304" max="3304" width="11.5703125" style="251" customWidth="1"/>
    <col min="3305" max="3305" width="7.42578125" style="251" customWidth="1"/>
    <col min="3306" max="3306" width="7.140625" style="251" customWidth="1"/>
    <col min="3307" max="3307" width="9.85546875" style="251" customWidth="1"/>
    <col min="3308" max="3308" width="6.7109375" style="251" customWidth="1"/>
    <col min="3309" max="3309" width="6.42578125" style="251" customWidth="1"/>
    <col min="3310" max="3310" width="13.140625" style="251" customWidth="1"/>
    <col min="3311" max="3311" width="7.28515625" style="251" customWidth="1"/>
    <col min="3312" max="3312" width="6.7109375" style="251" customWidth="1"/>
    <col min="3313" max="3418" width="11.5703125" style="251" customWidth="1"/>
    <col min="3419" max="3531" width="12.5703125" style="251" customWidth="1"/>
    <col min="3532" max="3532" width="4.42578125" style="251" customWidth="1"/>
    <col min="3533" max="3533" width="19.140625" style="251" customWidth="1"/>
    <col min="3534" max="3534" width="18.28515625" style="251" customWidth="1"/>
    <col min="3535" max="3535" width="6.140625" style="251" customWidth="1"/>
    <col min="3536" max="3536" width="6.42578125" style="251" customWidth="1"/>
    <col min="3537" max="3537" width="5.28515625" style="251" customWidth="1"/>
    <col min="3538" max="3538" width="6.140625" style="251" customWidth="1"/>
    <col min="3539" max="3539" width="8.42578125" style="251" customWidth="1"/>
    <col min="3540" max="3540" width="5.7109375" style="251" customWidth="1"/>
    <col min="3541" max="3541" width="7.42578125" style="251" customWidth="1"/>
    <col min="3542" max="3542" width="6.85546875" style="251" customWidth="1"/>
    <col min="3543" max="3543" width="11.5703125" style="251" customWidth="1"/>
    <col min="3544" max="3544" width="7.42578125" style="251" customWidth="1"/>
    <col min="3545" max="3545" width="7.140625" style="251" customWidth="1"/>
    <col min="3546" max="3546" width="9.85546875" style="251" customWidth="1"/>
    <col min="3547" max="3548" width="6.7109375" style="251"/>
    <col min="3549" max="3549" width="4.42578125" style="251" customWidth="1"/>
    <col min="3550" max="3550" width="19.140625" style="251" customWidth="1"/>
    <col min="3551" max="3551" width="18.28515625" style="251" customWidth="1"/>
    <col min="3552" max="3552" width="6.140625" style="251" customWidth="1"/>
    <col min="3553" max="3553" width="6.42578125" style="251" customWidth="1"/>
    <col min="3554" max="3554" width="5.28515625" style="251" customWidth="1"/>
    <col min="3555" max="3555" width="6.140625" style="251" customWidth="1"/>
    <col min="3556" max="3556" width="9.140625" style="251" customWidth="1"/>
    <col min="3557" max="3557" width="5.7109375" style="251" customWidth="1"/>
    <col min="3558" max="3558" width="7.42578125" style="251" customWidth="1"/>
    <col min="3559" max="3559" width="6.85546875" style="251" customWidth="1"/>
    <col min="3560" max="3560" width="11.5703125" style="251" customWidth="1"/>
    <col min="3561" max="3561" width="7.42578125" style="251" customWidth="1"/>
    <col min="3562" max="3562" width="7.140625" style="251" customWidth="1"/>
    <col min="3563" max="3563" width="9.85546875" style="251" customWidth="1"/>
    <col min="3564" max="3564" width="6.7109375" style="251" customWidth="1"/>
    <col min="3565" max="3565" width="6.42578125" style="251" customWidth="1"/>
    <col min="3566" max="3566" width="13.140625" style="251" customWidth="1"/>
    <col min="3567" max="3567" width="7.28515625" style="251" customWidth="1"/>
    <col min="3568" max="3568" width="6.7109375" style="251" customWidth="1"/>
    <col min="3569" max="3674" width="11.5703125" style="251" customWidth="1"/>
    <col min="3675" max="3787" width="12.5703125" style="251" customWidth="1"/>
    <col min="3788" max="3788" width="4.42578125" style="251" customWidth="1"/>
    <col min="3789" max="3789" width="19.140625" style="251" customWidth="1"/>
    <col min="3790" max="3790" width="18.28515625" style="251" customWidth="1"/>
    <col min="3791" max="3791" width="6.140625" style="251" customWidth="1"/>
    <col min="3792" max="3792" width="6.42578125" style="251" customWidth="1"/>
    <col min="3793" max="3793" width="5.28515625" style="251" customWidth="1"/>
    <col min="3794" max="3794" width="6.140625" style="251" customWidth="1"/>
    <col min="3795" max="3795" width="8.42578125" style="251" customWidth="1"/>
    <col min="3796" max="3796" width="5.7109375" style="251" customWidth="1"/>
    <col min="3797" max="3797" width="7.42578125" style="251" customWidth="1"/>
    <col min="3798" max="3798" width="6.85546875" style="251" customWidth="1"/>
    <col min="3799" max="3799" width="11.5703125" style="251" customWidth="1"/>
    <col min="3800" max="3800" width="7.42578125" style="251" customWidth="1"/>
    <col min="3801" max="3801" width="7.140625" style="251" customWidth="1"/>
    <col min="3802" max="3802" width="9.85546875" style="251" customWidth="1"/>
    <col min="3803" max="3804" width="6.7109375" style="251"/>
    <col min="3805" max="3805" width="4.42578125" style="251" customWidth="1"/>
    <col min="3806" max="3806" width="19.140625" style="251" customWidth="1"/>
    <col min="3807" max="3807" width="18.28515625" style="251" customWidth="1"/>
    <col min="3808" max="3808" width="6.140625" style="251" customWidth="1"/>
    <col min="3809" max="3809" width="6.42578125" style="251" customWidth="1"/>
    <col min="3810" max="3810" width="5.28515625" style="251" customWidth="1"/>
    <col min="3811" max="3811" width="6.140625" style="251" customWidth="1"/>
    <col min="3812" max="3812" width="9.140625" style="251" customWidth="1"/>
    <col min="3813" max="3813" width="5.7109375" style="251" customWidth="1"/>
    <col min="3814" max="3814" width="7.42578125" style="251" customWidth="1"/>
    <col min="3815" max="3815" width="6.85546875" style="251" customWidth="1"/>
    <col min="3816" max="3816" width="11.5703125" style="251" customWidth="1"/>
    <col min="3817" max="3817" width="7.42578125" style="251" customWidth="1"/>
    <col min="3818" max="3818" width="7.140625" style="251" customWidth="1"/>
    <col min="3819" max="3819" width="9.85546875" style="251" customWidth="1"/>
    <col min="3820" max="3820" width="6.7109375" style="251" customWidth="1"/>
    <col min="3821" max="3821" width="6.42578125" style="251" customWidth="1"/>
    <col min="3822" max="3822" width="13.140625" style="251" customWidth="1"/>
    <col min="3823" max="3823" width="7.28515625" style="251" customWidth="1"/>
    <col min="3824" max="3824" width="6.7109375" style="251" customWidth="1"/>
    <col min="3825" max="3930" width="11.5703125" style="251" customWidth="1"/>
    <col min="3931" max="4043" width="12.5703125" style="251" customWidth="1"/>
    <col min="4044" max="4044" width="4.42578125" style="251" customWidth="1"/>
    <col min="4045" max="4045" width="19.140625" style="251" customWidth="1"/>
    <col min="4046" max="4046" width="18.28515625" style="251" customWidth="1"/>
    <col min="4047" max="4047" width="6.140625" style="251" customWidth="1"/>
    <col min="4048" max="4048" width="6.42578125" style="251" customWidth="1"/>
    <col min="4049" max="4049" width="5.28515625" style="251" customWidth="1"/>
    <col min="4050" max="4050" width="6.140625" style="251" customWidth="1"/>
    <col min="4051" max="4051" width="8.42578125" style="251" customWidth="1"/>
    <col min="4052" max="4052" width="5.7109375" style="251" customWidth="1"/>
    <col min="4053" max="4053" width="7.42578125" style="251" customWidth="1"/>
    <col min="4054" max="4054" width="6.85546875" style="251" customWidth="1"/>
    <col min="4055" max="4055" width="11.5703125" style="251" customWidth="1"/>
    <col min="4056" max="4056" width="7.42578125" style="251" customWidth="1"/>
    <col min="4057" max="4057" width="7.140625" style="251" customWidth="1"/>
    <col min="4058" max="4058" width="9.85546875" style="251" customWidth="1"/>
    <col min="4059" max="4060" width="6.7109375" style="251"/>
    <col min="4061" max="4061" width="4.42578125" style="251" customWidth="1"/>
    <col min="4062" max="4062" width="19.140625" style="251" customWidth="1"/>
    <col min="4063" max="4063" width="18.28515625" style="251" customWidth="1"/>
    <col min="4064" max="4064" width="6.140625" style="251" customWidth="1"/>
    <col min="4065" max="4065" width="6.42578125" style="251" customWidth="1"/>
    <col min="4066" max="4066" width="5.28515625" style="251" customWidth="1"/>
    <col min="4067" max="4067" width="6.140625" style="251" customWidth="1"/>
    <col min="4068" max="4068" width="9.140625" style="251" customWidth="1"/>
    <col min="4069" max="4069" width="5.7109375" style="251" customWidth="1"/>
    <col min="4070" max="4070" width="7.42578125" style="251" customWidth="1"/>
    <col min="4071" max="4071" width="6.85546875" style="251" customWidth="1"/>
    <col min="4072" max="4072" width="11.5703125" style="251" customWidth="1"/>
    <col min="4073" max="4073" width="7.42578125" style="251" customWidth="1"/>
    <col min="4074" max="4074" width="7.140625" style="251" customWidth="1"/>
    <col min="4075" max="4075" width="9.85546875" style="251" customWidth="1"/>
    <col min="4076" max="4076" width="6.7109375" style="251" customWidth="1"/>
    <col min="4077" max="4077" width="6.42578125" style="251" customWidth="1"/>
    <col min="4078" max="4078" width="13.140625" style="251" customWidth="1"/>
    <col min="4079" max="4079" width="7.28515625" style="251" customWidth="1"/>
    <col min="4080" max="4080" width="6.7109375" style="251" customWidth="1"/>
    <col min="4081" max="4186" width="11.5703125" style="251" customWidth="1"/>
    <col min="4187" max="4299" width="12.5703125" style="251" customWidth="1"/>
    <col min="4300" max="4300" width="4.42578125" style="251" customWidth="1"/>
    <col min="4301" max="4301" width="19.140625" style="251" customWidth="1"/>
    <col min="4302" max="4302" width="18.28515625" style="251" customWidth="1"/>
    <col min="4303" max="4303" width="6.140625" style="251" customWidth="1"/>
    <col min="4304" max="4304" width="6.42578125" style="251" customWidth="1"/>
    <col min="4305" max="4305" width="5.28515625" style="251" customWidth="1"/>
    <col min="4306" max="4306" width="6.140625" style="251" customWidth="1"/>
    <col min="4307" max="4307" width="8.42578125" style="251" customWidth="1"/>
    <col min="4308" max="4308" width="5.7109375" style="251" customWidth="1"/>
    <col min="4309" max="4309" width="7.42578125" style="251" customWidth="1"/>
    <col min="4310" max="4310" width="6.85546875" style="251" customWidth="1"/>
    <col min="4311" max="4311" width="11.5703125" style="251" customWidth="1"/>
    <col min="4312" max="4312" width="7.42578125" style="251" customWidth="1"/>
    <col min="4313" max="4313" width="7.140625" style="251" customWidth="1"/>
    <col min="4314" max="4314" width="9.85546875" style="251" customWidth="1"/>
    <col min="4315" max="4316" width="6.7109375" style="251"/>
    <col min="4317" max="4317" width="4.42578125" style="251" customWidth="1"/>
    <col min="4318" max="4318" width="19.140625" style="251" customWidth="1"/>
    <col min="4319" max="4319" width="18.28515625" style="251" customWidth="1"/>
    <col min="4320" max="4320" width="6.140625" style="251" customWidth="1"/>
    <col min="4321" max="4321" width="6.42578125" style="251" customWidth="1"/>
    <col min="4322" max="4322" width="5.28515625" style="251" customWidth="1"/>
    <col min="4323" max="4323" width="6.140625" style="251" customWidth="1"/>
    <col min="4324" max="4324" width="9.140625" style="251" customWidth="1"/>
    <col min="4325" max="4325" width="5.7109375" style="251" customWidth="1"/>
    <col min="4326" max="4326" width="7.42578125" style="251" customWidth="1"/>
    <col min="4327" max="4327" width="6.85546875" style="251" customWidth="1"/>
    <col min="4328" max="4328" width="11.5703125" style="251" customWidth="1"/>
    <col min="4329" max="4329" width="7.42578125" style="251" customWidth="1"/>
    <col min="4330" max="4330" width="7.140625" style="251" customWidth="1"/>
    <col min="4331" max="4331" width="9.85546875" style="251" customWidth="1"/>
    <col min="4332" max="4332" width="6.7109375" style="251" customWidth="1"/>
    <col min="4333" max="4333" width="6.42578125" style="251" customWidth="1"/>
    <col min="4334" max="4334" width="13.140625" style="251" customWidth="1"/>
    <col min="4335" max="4335" width="7.28515625" style="251" customWidth="1"/>
    <col min="4336" max="4336" width="6.7109375" style="251" customWidth="1"/>
    <col min="4337" max="4442" width="11.5703125" style="251" customWidth="1"/>
    <col min="4443" max="4555" width="12.5703125" style="251" customWidth="1"/>
    <col min="4556" max="4556" width="4.42578125" style="251" customWidth="1"/>
    <col min="4557" max="4557" width="19.140625" style="251" customWidth="1"/>
    <col min="4558" max="4558" width="18.28515625" style="251" customWidth="1"/>
    <col min="4559" max="4559" width="6.140625" style="251" customWidth="1"/>
    <col min="4560" max="4560" width="6.42578125" style="251" customWidth="1"/>
    <col min="4561" max="4561" width="5.28515625" style="251" customWidth="1"/>
    <col min="4562" max="4562" width="6.140625" style="251" customWidth="1"/>
    <col min="4563" max="4563" width="8.42578125" style="251" customWidth="1"/>
    <col min="4564" max="4564" width="5.7109375" style="251" customWidth="1"/>
    <col min="4565" max="4565" width="7.42578125" style="251" customWidth="1"/>
    <col min="4566" max="4566" width="6.85546875" style="251" customWidth="1"/>
    <col min="4567" max="4567" width="11.5703125" style="251" customWidth="1"/>
    <col min="4568" max="4568" width="7.42578125" style="251" customWidth="1"/>
    <col min="4569" max="4569" width="7.140625" style="251" customWidth="1"/>
    <col min="4570" max="4570" width="9.85546875" style="251" customWidth="1"/>
    <col min="4571" max="4572" width="6.7109375" style="251"/>
    <col min="4573" max="4573" width="4.42578125" style="251" customWidth="1"/>
    <col min="4574" max="4574" width="19.140625" style="251" customWidth="1"/>
    <col min="4575" max="4575" width="18.28515625" style="251" customWidth="1"/>
    <col min="4576" max="4576" width="6.140625" style="251" customWidth="1"/>
    <col min="4577" max="4577" width="6.42578125" style="251" customWidth="1"/>
    <col min="4578" max="4578" width="5.28515625" style="251" customWidth="1"/>
    <col min="4579" max="4579" width="6.140625" style="251" customWidth="1"/>
    <col min="4580" max="4580" width="9.140625" style="251" customWidth="1"/>
    <col min="4581" max="4581" width="5.7109375" style="251" customWidth="1"/>
    <col min="4582" max="4582" width="7.42578125" style="251" customWidth="1"/>
    <col min="4583" max="4583" width="6.85546875" style="251" customWidth="1"/>
    <col min="4584" max="4584" width="11.5703125" style="251" customWidth="1"/>
    <col min="4585" max="4585" width="7.42578125" style="251" customWidth="1"/>
    <col min="4586" max="4586" width="7.140625" style="251" customWidth="1"/>
    <col min="4587" max="4587" width="9.85546875" style="251" customWidth="1"/>
    <col min="4588" max="4588" width="6.7109375" style="251" customWidth="1"/>
    <col min="4589" max="4589" width="6.42578125" style="251" customWidth="1"/>
    <col min="4590" max="4590" width="13.140625" style="251" customWidth="1"/>
    <col min="4591" max="4591" width="7.28515625" style="251" customWidth="1"/>
    <col min="4592" max="4592" width="6.7109375" style="251" customWidth="1"/>
    <col min="4593" max="4698" width="11.5703125" style="251" customWidth="1"/>
    <col min="4699" max="4811" width="12.5703125" style="251" customWidth="1"/>
    <col min="4812" max="4812" width="4.42578125" style="251" customWidth="1"/>
    <col min="4813" max="4813" width="19.140625" style="251" customWidth="1"/>
    <col min="4814" max="4814" width="18.28515625" style="251" customWidth="1"/>
    <col min="4815" max="4815" width="6.140625" style="251" customWidth="1"/>
    <col min="4816" max="4816" width="6.42578125" style="251" customWidth="1"/>
    <col min="4817" max="4817" width="5.28515625" style="251" customWidth="1"/>
    <col min="4818" max="4818" width="6.140625" style="251" customWidth="1"/>
    <col min="4819" max="4819" width="8.42578125" style="251" customWidth="1"/>
    <col min="4820" max="4820" width="5.7109375" style="251" customWidth="1"/>
    <col min="4821" max="4821" width="7.42578125" style="251" customWidth="1"/>
    <col min="4822" max="4822" width="6.85546875" style="251" customWidth="1"/>
    <col min="4823" max="4823" width="11.5703125" style="251" customWidth="1"/>
    <col min="4824" max="4824" width="7.42578125" style="251" customWidth="1"/>
    <col min="4825" max="4825" width="7.140625" style="251" customWidth="1"/>
    <col min="4826" max="4826" width="9.85546875" style="251" customWidth="1"/>
    <col min="4827" max="4828" width="6.7109375" style="251"/>
    <col min="4829" max="4829" width="4.42578125" style="251" customWidth="1"/>
    <col min="4830" max="4830" width="19.140625" style="251" customWidth="1"/>
    <col min="4831" max="4831" width="18.28515625" style="251" customWidth="1"/>
    <col min="4832" max="4832" width="6.140625" style="251" customWidth="1"/>
    <col min="4833" max="4833" width="6.42578125" style="251" customWidth="1"/>
    <col min="4834" max="4834" width="5.28515625" style="251" customWidth="1"/>
    <col min="4835" max="4835" width="6.140625" style="251" customWidth="1"/>
    <col min="4836" max="4836" width="9.140625" style="251" customWidth="1"/>
    <col min="4837" max="4837" width="5.7109375" style="251" customWidth="1"/>
    <col min="4838" max="4838" width="7.42578125" style="251" customWidth="1"/>
    <col min="4839" max="4839" width="6.85546875" style="251" customWidth="1"/>
    <col min="4840" max="4840" width="11.5703125" style="251" customWidth="1"/>
    <col min="4841" max="4841" width="7.42578125" style="251" customWidth="1"/>
    <col min="4842" max="4842" width="7.140625" style="251" customWidth="1"/>
    <col min="4843" max="4843" width="9.85546875" style="251" customWidth="1"/>
    <col min="4844" max="4844" width="6.7109375" style="251" customWidth="1"/>
    <col min="4845" max="4845" width="6.42578125" style="251" customWidth="1"/>
    <col min="4846" max="4846" width="13.140625" style="251" customWidth="1"/>
    <col min="4847" max="4847" width="7.28515625" style="251" customWidth="1"/>
    <col min="4848" max="4848" width="6.7109375" style="251" customWidth="1"/>
    <col min="4849" max="4954" width="11.5703125" style="251" customWidth="1"/>
    <col min="4955" max="5067" width="12.5703125" style="251" customWidth="1"/>
    <col min="5068" max="5068" width="4.42578125" style="251" customWidth="1"/>
    <col min="5069" max="5069" width="19.140625" style="251" customWidth="1"/>
    <col min="5070" max="5070" width="18.28515625" style="251" customWidth="1"/>
    <col min="5071" max="5071" width="6.140625" style="251" customWidth="1"/>
    <col min="5072" max="5072" width="6.42578125" style="251" customWidth="1"/>
    <col min="5073" max="5073" width="5.28515625" style="251" customWidth="1"/>
    <col min="5074" max="5074" width="6.140625" style="251" customWidth="1"/>
    <col min="5075" max="5075" width="8.42578125" style="251" customWidth="1"/>
    <col min="5076" max="5076" width="5.7109375" style="251" customWidth="1"/>
    <col min="5077" max="5077" width="7.42578125" style="251" customWidth="1"/>
    <col min="5078" max="5078" width="6.85546875" style="251" customWidth="1"/>
    <col min="5079" max="5079" width="11.5703125" style="251" customWidth="1"/>
    <col min="5080" max="5080" width="7.42578125" style="251" customWidth="1"/>
    <col min="5081" max="5081" width="7.140625" style="251" customWidth="1"/>
    <col min="5082" max="5082" width="9.85546875" style="251" customWidth="1"/>
    <col min="5083" max="5084" width="6.7109375" style="251"/>
    <col min="5085" max="5085" width="4.42578125" style="251" customWidth="1"/>
    <col min="5086" max="5086" width="19.140625" style="251" customWidth="1"/>
    <col min="5087" max="5087" width="18.28515625" style="251" customWidth="1"/>
    <col min="5088" max="5088" width="6.140625" style="251" customWidth="1"/>
    <col min="5089" max="5089" width="6.42578125" style="251" customWidth="1"/>
    <col min="5090" max="5090" width="5.28515625" style="251" customWidth="1"/>
    <col min="5091" max="5091" width="6.140625" style="251" customWidth="1"/>
    <col min="5092" max="5092" width="9.140625" style="251" customWidth="1"/>
    <col min="5093" max="5093" width="5.7109375" style="251" customWidth="1"/>
    <col min="5094" max="5094" width="7.42578125" style="251" customWidth="1"/>
    <col min="5095" max="5095" width="6.85546875" style="251" customWidth="1"/>
    <col min="5096" max="5096" width="11.5703125" style="251" customWidth="1"/>
    <col min="5097" max="5097" width="7.42578125" style="251" customWidth="1"/>
    <col min="5098" max="5098" width="7.140625" style="251" customWidth="1"/>
    <col min="5099" max="5099" width="9.85546875" style="251" customWidth="1"/>
    <col min="5100" max="5100" width="6.7109375" style="251" customWidth="1"/>
    <col min="5101" max="5101" width="6.42578125" style="251" customWidth="1"/>
    <col min="5102" max="5102" width="13.140625" style="251" customWidth="1"/>
    <col min="5103" max="5103" width="7.28515625" style="251" customWidth="1"/>
    <col min="5104" max="5104" width="6.7109375" style="251" customWidth="1"/>
    <col min="5105" max="5210" width="11.5703125" style="251" customWidth="1"/>
    <col min="5211" max="5323" width="12.5703125" style="251" customWidth="1"/>
    <col min="5324" max="5324" width="4.42578125" style="251" customWidth="1"/>
    <col min="5325" max="5325" width="19.140625" style="251" customWidth="1"/>
    <col min="5326" max="5326" width="18.28515625" style="251" customWidth="1"/>
    <col min="5327" max="5327" width="6.140625" style="251" customWidth="1"/>
    <col min="5328" max="5328" width="6.42578125" style="251" customWidth="1"/>
    <col min="5329" max="5329" width="5.28515625" style="251" customWidth="1"/>
    <col min="5330" max="5330" width="6.140625" style="251" customWidth="1"/>
    <col min="5331" max="5331" width="8.42578125" style="251" customWidth="1"/>
    <col min="5332" max="5332" width="5.7109375" style="251" customWidth="1"/>
    <col min="5333" max="5333" width="7.42578125" style="251" customWidth="1"/>
    <col min="5334" max="5334" width="6.85546875" style="251" customWidth="1"/>
    <col min="5335" max="5335" width="11.5703125" style="251" customWidth="1"/>
    <col min="5336" max="5336" width="7.42578125" style="251" customWidth="1"/>
    <col min="5337" max="5337" width="7.140625" style="251" customWidth="1"/>
    <col min="5338" max="5338" width="9.85546875" style="251" customWidth="1"/>
    <col min="5339" max="5340" width="6.7109375" style="251"/>
    <col min="5341" max="5341" width="4.42578125" style="251" customWidth="1"/>
    <col min="5342" max="5342" width="19.140625" style="251" customWidth="1"/>
    <col min="5343" max="5343" width="18.28515625" style="251" customWidth="1"/>
    <col min="5344" max="5344" width="6.140625" style="251" customWidth="1"/>
    <col min="5345" max="5345" width="6.42578125" style="251" customWidth="1"/>
    <col min="5346" max="5346" width="5.28515625" style="251" customWidth="1"/>
    <col min="5347" max="5347" width="6.140625" style="251" customWidth="1"/>
    <col min="5348" max="5348" width="9.140625" style="251" customWidth="1"/>
    <col min="5349" max="5349" width="5.7109375" style="251" customWidth="1"/>
    <col min="5350" max="5350" width="7.42578125" style="251" customWidth="1"/>
    <col min="5351" max="5351" width="6.85546875" style="251" customWidth="1"/>
    <col min="5352" max="5352" width="11.5703125" style="251" customWidth="1"/>
    <col min="5353" max="5353" width="7.42578125" style="251" customWidth="1"/>
    <col min="5354" max="5354" width="7.140625" style="251" customWidth="1"/>
    <col min="5355" max="5355" width="9.85546875" style="251" customWidth="1"/>
    <col min="5356" max="5356" width="6.7109375" style="251" customWidth="1"/>
    <col min="5357" max="5357" width="6.42578125" style="251" customWidth="1"/>
    <col min="5358" max="5358" width="13.140625" style="251" customWidth="1"/>
    <col min="5359" max="5359" width="7.28515625" style="251" customWidth="1"/>
    <col min="5360" max="5360" width="6.7109375" style="251" customWidth="1"/>
    <col min="5361" max="5466" width="11.5703125" style="251" customWidth="1"/>
    <col min="5467" max="5579" width="12.5703125" style="251" customWidth="1"/>
    <col min="5580" max="5580" width="4.42578125" style="251" customWidth="1"/>
    <col min="5581" max="5581" width="19.140625" style="251" customWidth="1"/>
    <col min="5582" max="5582" width="18.28515625" style="251" customWidth="1"/>
    <col min="5583" max="5583" width="6.140625" style="251" customWidth="1"/>
    <col min="5584" max="5584" width="6.42578125" style="251" customWidth="1"/>
    <col min="5585" max="5585" width="5.28515625" style="251" customWidth="1"/>
    <col min="5586" max="5586" width="6.140625" style="251" customWidth="1"/>
    <col min="5587" max="5587" width="8.42578125" style="251" customWidth="1"/>
    <col min="5588" max="5588" width="5.7109375" style="251" customWidth="1"/>
    <col min="5589" max="5589" width="7.42578125" style="251" customWidth="1"/>
    <col min="5590" max="5590" width="6.85546875" style="251" customWidth="1"/>
    <col min="5591" max="5591" width="11.5703125" style="251" customWidth="1"/>
    <col min="5592" max="5592" width="7.42578125" style="251" customWidth="1"/>
    <col min="5593" max="5593" width="7.140625" style="251" customWidth="1"/>
    <col min="5594" max="5594" width="9.85546875" style="251" customWidth="1"/>
    <col min="5595" max="5596" width="6.7109375" style="251"/>
    <col min="5597" max="5597" width="4.42578125" style="251" customWidth="1"/>
    <col min="5598" max="5598" width="19.140625" style="251" customWidth="1"/>
    <col min="5599" max="5599" width="18.28515625" style="251" customWidth="1"/>
    <col min="5600" max="5600" width="6.140625" style="251" customWidth="1"/>
    <col min="5601" max="5601" width="6.42578125" style="251" customWidth="1"/>
    <col min="5602" max="5602" width="5.28515625" style="251" customWidth="1"/>
    <col min="5603" max="5603" width="6.140625" style="251" customWidth="1"/>
    <col min="5604" max="5604" width="9.140625" style="251" customWidth="1"/>
    <col min="5605" max="5605" width="5.7109375" style="251" customWidth="1"/>
    <col min="5606" max="5606" width="7.42578125" style="251" customWidth="1"/>
    <col min="5607" max="5607" width="6.85546875" style="251" customWidth="1"/>
    <col min="5608" max="5608" width="11.5703125" style="251" customWidth="1"/>
    <col min="5609" max="5609" width="7.42578125" style="251" customWidth="1"/>
    <col min="5610" max="5610" width="7.140625" style="251" customWidth="1"/>
    <col min="5611" max="5611" width="9.85546875" style="251" customWidth="1"/>
    <col min="5612" max="5612" width="6.7109375" style="251" customWidth="1"/>
    <col min="5613" max="5613" width="6.42578125" style="251" customWidth="1"/>
    <col min="5614" max="5614" width="13.140625" style="251" customWidth="1"/>
    <col min="5615" max="5615" width="7.28515625" style="251" customWidth="1"/>
    <col min="5616" max="5616" width="6.7109375" style="251" customWidth="1"/>
    <col min="5617" max="5722" width="11.5703125" style="251" customWidth="1"/>
    <col min="5723" max="5835" width="12.5703125" style="251" customWidth="1"/>
    <col min="5836" max="5836" width="4.42578125" style="251" customWidth="1"/>
    <col min="5837" max="5837" width="19.140625" style="251" customWidth="1"/>
    <col min="5838" max="5838" width="18.28515625" style="251" customWidth="1"/>
    <col min="5839" max="5839" width="6.140625" style="251" customWidth="1"/>
    <col min="5840" max="5840" width="6.42578125" style="251" customWidth="1"/>
    <col min="5841" max="5841" width="5.28515625" style="251" customWidth="1"/>
    <col min="5842" max="5842" width="6.140625" style="251" customWidth="1"/>
    <col min="5843" max="5843" width="8.42578125" style="251" customWidth="1"/>
    <col min="5844" max="5844" width="5.7109375" style="251" customWidth="1"/>
    <col min="5845" max="5845" width="7.42578125" style="251" customWidth="1"/>
    <col min="5846" max="5846" width="6.85546875" style="251" customWidth="1"/>
    <col min="5847" max="5847" width="11.5703125" style="251" customWidth="1"/>
    <col min="5848" max="5848" width="7.42578125" style="251" customWidth="1"/>
    <col min="5849" max="5849" width="7.140625" style="251" customWidth="1"/>
    <col min="5850" max="5850" width="9.85546875" style="251" customWidth="1"/>
    <col min="5851" max="5852" width="6.7109375" style="251"/>
    <col min="5853" max="5853" width="4.42578125" style="251" customWidth="1"/>
    <col min="5854" max="5854" width="19.140625" style="251" customWidth="1"/>
    <col min="5855" max="5855" width="18.28515625" style="251" customWidth="1"/>
    <col min="5856" max="5856" width="6.140625" style="251" customWidth="1"/>
    <col min="5857" max="5857" width="6.42578125" style="251" customWidth="1"/>
    <col min="5858" max="5858" width="5.28515625" style="251" customWidth="1"/>
    <col min="5859" max="5859" width="6.140625" style="251" customWidth="1"/>
    <col min="5860" max="5860" width="9.140625" style="251" customWidth="1"/>
    <col min="5861" max="5861" width="5.7109375" style="251" customWidth="1"/>
    <col min="5862" max="5862" width="7.42578125" style="251" customWidth="1"/>
    <col min="5863" max="5863" width="6.85546875" style="251" customWidth="1"/>
    <col min="5864" max="5864" width="11.5703125" style="251" customWidth="1"/>
    <col min="5865" max="5865" width="7.42578125" style="251" customWidth="1"/>
    <col min="5866" max="5866" width="7.140625" style="251" customWidth="1"/>
    <col min="5867" max="5867" width="9.85546875" style="251" customWidth="1"/>
    <col min="5868" max="5868" width="6.7109375" style="251" customWidth="1"/>
    <col min="5869" max="5869" width="6.42578125" style="251" customWidth="1"/>
    <col min="5870" max="5870" width="13.140625" style="251" customWidth="1"/>
    <col min="5871" max="5871" width="7.28515625" style="251" customWidth="1"/>
    <col min="5872" max="5872" width="6.7109375" style="251" customWidth="1"/>
    <col min="5873" max="5978" width="11.5703125" style="251" customWidth="1"/>
    <col min="5979" max="6091" width="12.5703125" style="251" customWidth="1"/>
    <col min="6092" max="6092" width="4.42578125" style="251" customWidth="1"/>
    <col min="6093" max="6093" width="19.140625" style="251" customWidth="1"/>
    <col min="6094" max="6094" width="18.28515625" style="251" customWidth="1"/>
    <col min="6095" max="6095" width="6.140625" style="251" customWidth="1"/>
    <col min="6096" max="6096" width="6.42578125" style="251" customWidth="1"/>
    <col min="6097" max="6097" width="5.28515625" style="251" customWidth="1"/>
    <col min="6098" max="6098" width="6.140625" style="251" customWidth="1"/>
    <col min="6099" max="6099" width="8.42578125" style="251" customWidth="1"/>
    <col min="6100" max="6100" width="5.7109375" style="251" customWidth="1"/>
    <col min="6101" max="6101" width="7.42578125" style="251" customWidth="1"/>
    <col min="6102" max="6102" width="6.85546875" style="251" customWidth="1"/>
    <col min="6103" max="6103" width="11.5703125" style="251" customWidth="1"/>
    <col min="6104" max="6104" width="7.42578125" style="251" customWidth="1"/>
    <col min="6105" max="6105" width="7.140625" style="251" customWidth="1"/>
    <col min="6106" max="6106" width="9.85546875" style="251" customWidth="1"/>
    <col min="6107" max="6108" width="6.7109375" style="251"/>
    <col min="6109" max="6109" width="4.42578125" style="251" customWidth="1"/>
    <col min="6110" max="6110" width="19.140625" style="251" customWidth="1"/>
    <col min="6111" max="6111" width="18.28515625" style="251" customWidth="1"/>
    <col min="6112" max="6112" width="6.140625" style="251" customWidth="1"/>
    <col min="6113" max="6113" width="6.42578125" style="251" customWidth="1"/>
    <col min="6114" max="6114" width="5.28515625" style="251" customWidth="1"/>
    <col min="6115" max="6115" width="6.140625" style="251" customWidth="1"/>
    <col min="6116" max="6116" width="9.140625" style="251" customWidth="1"/>
    <col min="6117" max="6117" width="5.7109375" style="251" customWidth="1"/>
    <col min="6118" max="6118" width="7.42578125" style="251" customWidth="1"/>
    <col min="6119" max="6119" width="6.85546875" style="251" customWidth="1"/>
    <col min="6120" max="6120" width="11.5703125" style="251" customWidth="1"/>
    <col min="6121" max="6121" width="7.42578125" style="251" customWidth="1"/>
    <col min="6122" max="6122" width="7.140625" style="251" customWidth="1"/>
    <col min="6123" max="6123" width="9.85546875" style="251" customWidth="1"/>
    <col min="6124" max="6124" width="6.7109375" style="251" customWidth="1"/>
    <col min="6125" max="6125" width="6.42578125" style="251" customWidth="1"/>
    <col min="6126" max="6126" width="13.140625" style="251" customWidth="1"/>
    <col min="6127" max="6127" width="7.28515625" style="251" customWidth="1"/>
    <col min="6128" max="6128" width="6.7109375" style="251" customWidth="1"/>
    <col min="6129" max="6234" width="11.5703125" style="251" customWidth="1"/>
    <col min="6235" max="6347" width="12.5703125" style="251" customWidth="1"/>
    <col min="6348" max="6348" width="4.42578125" style="251" customWidth="1"/>
    <col min="6349" max="6349" width="19.140625" style="251" customWidth="1"/>
    <col min="6350" max="6350" width="18.28515625" style="251" customWidth="1"/>
    <col min="6351" max="6351" width="6.140625" style="251" customWidth="1"/>
    <col min="6352" max="6352" width="6.42578125" style="251" customWidth="1"/>
    <col min="6353" max="6353" width="5.28515625" style="251" customWidth="1"/>
    <col min="6354" max="6354" width="6.140625" style="251" customWidth="1"/>
    <col min="6355" max="6355" width="8.42578125" style="251" customWidth="1"/>
    <col min="6356" max="6356" width="5.7109375" style="251" customWidth="1"/>
    <col min="6357" max="6357" width="7.42578125" style="251" customWidth="1"/>
    <col min="6358" max="6358" width="6.85546875" style="251" customWidth="1"/>
    <col min="6359" max="6359" width="11.5703125" style="251" customWidth="1"/>
    <col min="6360" max="6360" width="7.42578125" style="251" customWidth="1"/>
    <col min="6361" max="6361" width="7.140625" style="251" customWidth="1"/>
    <col min="6362" max="6362" width="9.85546875" style="251" customWidth="1"/>
    <col min="6363" max="6364" width="6.7109375" style="251"/>
    <col min="6365" max="6365" width="4.42578125" style="251" customWidth="1"/>
    <col min="6366" max="6366" width="19.140625" style="251" customWidth="1"/>
    <col min="6367" max="6367" width="18.28515625" style="251" customWidth="1"/>
    <col min="6368" max="6368" width="6.140625" style="251" customWidth="1"/>
    <col min="6369" max="6369" width="6.42578125" style="251" customWidth="1"/>
    <col min="6370" max="6370" width="5.28515625" style="251" customWidth="1"/>
    <col min="6371" max="6371" width="6.140625" style="251" customWidth="1"/>
    <col min="6372" max="6372" width="9.140625" style="251" customWidth="1"/>
    <col min="6373" max="6373" width="5.7109375" style="251" customWidth="1"/>
    <col min="6374" max="6374" width="7.42578125" style="251" customWidth="1"/>
    <col min="6375" max="6375" width="6.85546875" style="251" customWidth="1"/>
    <col min="6376" max="6376" width="11.5703125" style="251" customWidth="1"/>
    <col min="6377" max="6377" width="7.42578125" style="251" customWidth="1"/>
    <col min="6378" max="6378" width="7.140625" style="251" customWidth="1"/>
    <col min="6379" max="6379" width="9.85546875" style="251" customWidth="1"/>
    <col min="6380" max="6380" width="6.7109375" style="251" customWidth="1"/>
    <col min="6381" max="6381" width="6.42578125" style="251" customWidth="1"/>
    <col min="6382" max="6382" width="13.140625" style="251" customWidth="1"/>
    <col min="6383" max="6383" width="7.28515625" style="251" customWidth="1"/>
    <col min="6384" max="6384" width="6.7109375" style="251" customWidth="1"/>
    <col min="6385" max="6490" width="11.5703125" style="251" customWidth="1"/>
    <col min="6491" max="6603" width="12.5703125" style="251" customWidth="1"/>
    <col min="6604" max="6604" width="4.42578125" style="251" customWidth="1"/>
    <col min="6605" max="6605" width="19.140625" style="251" customWidth="1"/>
    <col min="6606" max="6606" width="18.28515625" style="251" customWidth="1"/>
    <col min="6607" max="6607" width="6.140625" style="251" customWidth="1"/>
    <col min="6608" max="6608" width="6.42578125" style="251" customWidth="1"/>
    <col min="6609" max="6609" width="5.28515625" style="251" customWidth="1"/>
    <col min="6610" max="6610" width="6.140625" style="251" customWidth="1"/>
    <col min="6611" max="6611" width="8.42578125" style="251" customWidth="1"/>
    <col min="6612" max="6612" width="5.7109375" style="251" customWidth="1"/>
    <col min="6613" max="6613" width="7.42578125" style="251" customWidth="1"/>
    <col min="6614" max="6614" width="6.85546875" style="251" customWidth="1"/>
    <col min="6615" max="6615" width="11.5703125" style="251" customWidth="1"/>
    <col min="6616" max="6616" width="7.42578125" style="251" customWidth="1"/>
    <col min="6617" max="6617" width="7.140625" style="251" customWidth="1"/>
    <col min="6618" max="6618" width="9.85546875" style="251" customWidth="1"/>
    <col min="6619" max="6620" width="6.7109375" style="251"/>
    <col min="6621" max="6621" width="4.42578125" style="251" customWidth="1"/>
    <col min="6622" max="6622" width="19.140625" style="251" customWidth="1"/>
    <col min="6623" max="6623" width="18.28515625" style="251" customWidth="1"/>
    <col min="6624" max="6624" width="6.140625" style="251" customWidth="1"/>
    <col min="6625" max="6625" width="6.42578125" style="251" customWidth="1"/>
    <col min="6626" max="6626" width="5.28515625" style="251" customWidth="1"/>
    <col min="6627" max="6627" width="6.140625" style="251" customWidth="1"/>
    <col min="6628" max="6628" width="9.140625" style="251" customWidth="1"/>
    <col min="6629" max="6629" width="5.7109375" style="251" customWidth="1"/>
    <col min="6630" max="6630" width="7.42578125" style="251" customWidth="1"/>
    <col min="6631" max="6631" width="6.85546875" style="251" customWidth="1"/>
    <col min="6632" max="6632" width="11.5703125" style="251" customWidth="1"/>
    <col min="6633" max="6633" width="7.42578125" style="251" customWidth="1"/>
    <col min="6634" max="6634" width="7.140625" style="251" customWidth="1"/>
    <col min="6635" max="6635" width="9.85546875" style="251" customWidth="1"/>
    <col min="6636" max="6636" width="6.7109375" style="251" customWidth="1"/>
    <col min="6637" max="6637" width="6.42578125" style="251" customWidth="1"/>
    <col min="6638" max="6638" width="13.140625" style="251" customWidth="1"/>
    <col min="6639" max="6639" width="7.28515625" style="251" customWidth="1"/>
    <col min="6640" max="6640" width="6.7109375" style="251" customWidth="1"/>
    <col min="6641" max="6746" width="11.5703125" style="251" customWidth="1"/>
    <col min="6747" max="6859" width="12.5703125" style="251" customWidth="1"/>
    <col min="6860" max="6860" width="4.42578125" style="251" customWidth="1"/>
    <col min="6861" max="6861" width="19.140625" style="251" customWidth="1"/>
    <col min="6862" max="6862" width="18.28515625" style="251" customWidth="1"/>
    <col min="6863" max="6863" width="6.140625" style="251" customWidth="1"/>
    <col min="6864" max="6864" width="6.42578125" style="251" customWidth="1"/>
    <col min="6865" max="6865" width="5.28515625" style="251" customWidth="1"/>
    <col min="6866" max="6866" width="6.140625" style="251" customWidth="1"/>
    <col min="6867" max="6867" width="8.42578125" style="251" customWidth="1"/>
    <col min="6868" max="6868" width="5.7109375" style="251" customWidth="1"/>
    <col min="6869" max="6869" width="7.42578125" style="251" customWidth="1"/>
    <col min="6870" max="6870" width="6.85546875" style="251" customWidth="1"/>
    <col min="6871" max="6871" width="11.5703125" style="251" customWidth="1"/>
    <col min="6872" max="6872" width="7.42578125" style="251" customWidth="1"/>
    <col min="6873" max="6873" width="7.140625" style="251" customWidth="1"/>
    <col min="6874" max="6874" width="9.85546875" style="251" customWidth="1"/>
    <col min="6875" max="6876" width="6.7109375" style="251"/>
    <col min="6877" max="6877" width="4.42578125" style="251" customWidth="1"/>
    <col min="6878" max="6878" width="19.140625" style="251" customWidth="1"/>
    <col min="6879" max="6879" width="18.28515625" style="251" customWidth="1"/>
    <col min="6880" max="6880" width="6.140625" style="251" customWidth="1"/>
    <col min="6881" max="6881" width="6.42578125" style="251" customWidth="1"/>
    <col min="6882" max="6882" width="5.28515625" style="251" customWidth="1"/>
    <col min="6883" max="6883" width="6.140625" style="251" customWidth="1"/>
    <col min="6884" max="6884" width="9.140625" style="251" customWidth="1"/>
    <col min="6885" max="6885" width="5.7109375" style="251" customWidth="1"/>
    <col min="6886" max="6886" width="7.42578125" style="251" customWidth="1"/>
    <col min="6887" max="6887" width="6.85546875" style="251" customWidth="1"/>
    <col min="6888" max="6888" width="11.5703125" style="251" customWidth="1"/>
    <col min="6889" max="6889" width="7.42578125" style="251" customWidth="1"/>
    <col min="6890" max="6890" width="7.140625" style="251" customWidth="1"/>
    <col min="6891" max="6891" width="9.85546875" style="251" customWidth="1"/>
    <col min="6892" max="6892" width="6.7109375" style="251" customWidth="1"/>
    <col min="6893" max="6893" width="6.42578125" style="251" customWidth="1"/>
    <col min="6894" max="6894" width="13.140625" style="251" customWidth="1"/>
    <col min="6895" max="6895" width="7.28515625" style="251" customWidth="1"/>
    <col min="6896" max="6896" width="6.7109375" style="251" customWidth="1"/>
    <col min="6897" max="7002" width="11.5703125" style="251" customWidth="1"/>
    <col min="7003" max="7115" width="12.5703125" style="251" customWidth="1"/>
    <col min="7116" max="7116" width="4.42578125" style="251" customWidth="1"/>
    <col min="7117" max="7117" width="19.140625" style="251" customWidth="1"/>
    <col min="7118" max="7118" width="18.28515625" style="251" customWidth="1"/>
    <col min="7119" max="7119" width="6.140625" style="251" customWidth="1"/>
    <col min="7120" max="7120" width="6.42578125" style="251" customWidth="1"/>
    <col min="7121" max="7121" width="5.28515625" style="251" customWidth="1"/>
    <col min="7122" max="7122" width="6.140625" style="251" customWidth="1"/>
    <col min="7123" max="7123" width="8.42578125" style="251" customWidth="1"/>
    <col min="7124" max="7124" width="5.7109375" style="251" customWidth="1"/>
    <col min="7125" max="7125" width="7.42578125" style="251" customWidth="1"/>
    <col min="7126" max="7126" width="6.85546875" style="251" customWidth="1"/>
    <col min="7127" max="7127" width="11.5703125" style="251" customWidth="1"/>
    <col min="7128" max="7128" width="7.42578125" style="251" customWidth="1"/>
    <col min="7129" max="7129" width="7.140625" style="251" customWidth="1"/>
    <col min="7130" max="7130" width="9.85546875" style="251" customWidth="1"/>
    <col min="7131" max="7132" width="6.7109375" style="251"/>
    <col min="7133" max="7133" width="4.42578125" style="251" customWidth="1"/>
    <col min="7134" max="7134" width="19.140625" style="251" customWidth="1"/>
    <col min="7135" max="7135" width="18.28515625" style="251" customWidth="1"/>
    <col min="7136" max="7136" width="6.140625" style="251" customWidth="1"/>
    <col min="7137" max="7137" width="6.42578125" style="251" customWidth="1"/>
    <col min="7138" max="7138" width="5.28515625" style="251" customWidth="1"/>
    <col min="7139" max="7139" width="6.140625" style="251" customWidth="1"/>
    <col min="7140" max="7140" width="9.140625" style="251" customWidth="1"/>
    <col min="7141" max="7141" width="5.7109375" style="251" customWidth="1"/>
    <col min="7142" max="7142" width="7.42578125" style="251" customWidth="1"/>
    <col min="7143" max="7143" width="6.85546875" style="251" customWidth="1"/>
    <col min="7144" max="7144" width="11.5703125" style="251" customWidth="1"/>
    <col min="7145" max="7145" width="7.42578125" style="251" customWidth="1"/>
    <col min="7146" max="7146" width="7.140625" style="251" customWidth="1"/>
    <col min="7147" max="7147" width="9.85546875" style="251" customWidth="1"/>
    <col min="7148" max="7148" width="6.7109375" style="251" customWidth="1"/>
    <col min="7149" max="7149" width="6.42578125" style="251" customWidth="1"/>
    <col min="7150" max="7150" width="13.140625" style="251" customWidth="1"/>
    <col min="7151" max="7151" width="7.28515625" style="251" customWidth="1"/>
    <col min="7152" max="7152" width="6.7109375" style="251" customWidth="1"/>
    <col min="7153" max="7258" width="11.5703125" style="251" customWidth="1"/>
    <col min="7259" max="7371" width="12.5703125" style="251" customWidth="1"/>
    <col min="7372" max="7372" width="4.42578125" style="251" customWidth="1"/>
    <col min="7373" max="7373" width="19.140625" style="251" customWidth="1"/>
    <col min="7374" max="7374" width="18.28515625" style="251" customWidth="1"/>
    <col min="7375" max="7375" width="6.140625" style="251" customWidth="1"/>
    <col min="7376" max="7376" width="6.42578125" style="251" customWidth="1"/>
    <col min="7377" max="7377" width="5.28515625" style="251" customWidth="1"/>
    <col min="7378" max="7378" width="6.140625" style="251" customWidth="1"/>
    <col min="7379" max="7379" width="8.42578125" style="251" customWidth="1"/>
    <col min="7380" max="7380" width="5.7109375" style="251" customWidth="1"/>
    <col min="7381" max="7381" width="7.42578125" style="251" customWidth="1"/>
    <col min="7382" max="7382" width="6.85546875" style="251" customWidth="1"/>
    <col min="7383" max="7383" width="11.5703125" style="251" customWidth="1"/>
    <col min="7384" max="7384" width="7.42578125" style="251" customWidth="1"/>
    <col min="7385" max="7385" width="7.140625" style="251" customWidth="1"/>
    <col min="7386" max="7386" width="9.85546875" style="251" customWidth="1"/>
    <col min="7387" max="7388" width="6.7109375" style="251"/>
    <col min="7389" max="7389" width="4.42578125" style="251" customWidth="1"/>
    <col min="7390" max="7390" width="19.140625" style="251" customWidth="1"/>
    <col min="7391" max="7391" width="18.28515625" style="251" customWidth="1"/>
    <col min="7392" max="7392" width="6.140625" style="251" customWidth="1"/>
    <col min="7393" max="7393" width="6.42578125" style="251" customWidth="1"/>
    <col min="7394" max="7394" width="5.28515625" style="251" customWidth="1"/>
    <col min="7395" max="7395" width="6.140625" style="251" customWidth="1"/>
    <col min="7396" max="7396" width="9.140625" style="251" customWidth="1"/>
    <col min="7397" max="7397" width="5.7109375" style="251" customWidth="1"/>
    <col min="7398" max="7398" width="7.42578125" style="251" customWidth="1"/>
    <col min="7399" max="7399" width="6.85546875" style="251" customWidth="1"/>
    <col min="7400" max="7400" width="11.5703125" style="251" customWidth="1"/>
    <col min="7401" max="7401" width="7.42578125" style="251" customWidth="1"/>
    <col min="7402" max="7402" width="7.140625" style="251" customWidth="1"/>
    <col min="7403" max="7403" width="9.85546875" style="251" customWidth="1"/>
    <col min="7404" max="7404" width="6.7109375" style="251" customWidth="1"/>
    <col min="7405" max="7405" width="6.42578125" style="251" customWidth="1"/>
    <col min="7406" max="7406" width="13.140625" style="251" customWidth="1"/>
    <col min="7407" max="7407" width="7.28515625" style="251" customWidth="1"/>
    <col min="7408" max="7408" width="6.7109375" style="251" customWidth="1"/>
    <col min="7409" max="7514" width="11.5703125" style="251" customWidth="1"/>
    <col min="7515" max="7627" width="12.5703125" style="251" customWidth="1"/>
    <col min="7628" max="7628" width="4.42578125" style="251" customWidth="1"/>
    <col min="7629" max="7629" width="19.140625" style="251" customWidth="1"/>
    <col min="7630" max="7630" width="18.28515625" style="251" customWidth="1"/>
    <col min="7631" max="7631" width="6.140625" style="251" customWidth="1"/>
    <col min="7632" max="7632" width="6.42578125" style="251" customWidth="1"/>
    <col min="7633" max="7633" width="5.28515625" style="251" customWidth="1"/>
    <col min="7634" max="7634" width="6.140625" style="251" customWidth="1"/>
    <col min="7635" max="7635" width="8.42578125" style="251" customWidth="1"/>
    <col min="7636" max="7636" width="5.7109375" style="251" customWidth="1"/>
    <col min="7637" max="7637" width="7.42578125" style="251" customWidth="1"/>
    <col min="7638" max="7638" width="6.85546875" style="251" customWidth="1"/>
    <col min="7639" max="7639" width="11.5703125" style="251" customWidth="1"/>
    <col min="7640" max="7640" width="7.42578125" style="251" customWidth="1"/>
    <col min="7641" max="7641" width="7.140625" style="251" customWidth="1"/>
    <col min="7642" max="7642" width="9.85546875" style="251" customWidth="1"/>
    <col min="7643" max="7644" width="6.7109375" style="251"/>
    <col min="7645" max="7645" width="4.42578125" style="251" customWidth="1"/>
    <col min="7646" max="7646" width="19.140625" style="251" customWidth="1"/>
    <col min="7647" max="7647" width="18.28515625" style="251" customWidth="1"/>
    <col min="7648" max="7648" width="6.140625" style="251" customWidth="1"/>
    <col min="7649" max="7649" width="6.42578125" style="251" customWidth="1"/>
    <col min="7650" max="7650" width="5.28515625" style="251" customWidth="1"/>
    <col min="7651" max="7651" width="6.140625" style="251" customWidth="1"/>
    <col min="7652" max="7652" width="9.140625" style="251" customWidth="1"/>
    <col min="7653" max="7653" width="5.7109375" style="251" customWidth="1"/>
    <col min="7654" max="7654" width="7.42578125" style="251" customWidth="1"/>
    <col min="7655" max="7655" width="6.85546875" style="251" customWidth="1"/>
    <col min="7656" max="7656" width="11.5703125" style="251" customWidth="1"/>
    <col min="7657" max="7657" width="7.42578125" style="251" customWidth="1"/>
    <col min="7658" max="7658" width="7.140625" style="251" customWidth="1"/>
    <col min="7659" max="7659" width="9.85546875" style="251" customWidth="1"/>
    <col min="7660" max="7660" width="6.7109375" style="251" customWidth="1"/>
    <col min="7661" max="7661" width="6.42578125" style="251" customWidth="1"/>
    <col min="7662" max="7662" width="13.140625" style="251" customWidth="1"/>
    <col min="7663" max="7663" width="7.28515625" style="251" customWidth="1"/>
    <col min="7664" max="7664" width="6.7109375" style="251" customWidth="1"/>
    <col min="7665" max="7770" width="11.5703125" style="251" customWidth="1"/>
    <col min="7771" max="7883" width="12.5703125" style="251" customWidth="1"/>
    <col min="7884" max="7884" width="4.42578125" style="251" customWidth="1"/>
    <col min="7885" max="7885" width="19.140625" style="251" customWidth="1"/>
    <col min="7886" max="7886" width="18.28515625" style="251" customWidth="1"/>
    <col min="7887" max="7887" width="6.140625" style="251" customWidth="1"/>
    <col min="7888" max="7888" width="6.42578125" style="251" customWidth="1"/>
    <col min="7889" max="7889" width="5.28515625" style="251" customWidth="1"/>
    <col min="7890" max="7890" width="6.140625" style="251" customWidth="1"/>
    <col min="7891" max="7891" width="8.42578125" style="251" customWidth="1"/>
    <col min="7892" max="7892" width="5.7109375" style="251" customWidth="1"/>
    <col min="7893" max="7893" width="7.42578125" style="251" customWidth="1"/>
    <col min="7894" max="7894" width="6.85546875" style="251" customWidth="1"/>
    <col min="7895" max="7895" width="11.5703125" style="251" customWidth="1"/>
    <col min="7896" max="7896" width="7.42578125" style="251" customWidth="1"/>
    <col min="7897" max="7897" width="7.140625" style="251" customWidth="1"/>
    <col min="7898" max="7898" width="9.85546875" style="251" customWidth="1"/>
    <col min="7899" max="7900" width="6.7109375" style="251"/>
    <col min="7901" max="7901" width="4.42578125" style="251" customWidth="1"/>
    <col min="7902" max="7902" width="19.140625" style="251" customWidth="1"/>
    <col min="7903" max="7903" width="18.28515625" style="251" customWidth="1"/>
    <col min="7904" max="7904" width="6.140625" style="251" customWidth="1"/>
    <col min="7905" max="7905" width="6.42578125" style="251" customWidth="1"/>
    <col min="7906" max="7906" width="5.28515625" style="251" customWidth="1"/>
    <col min="7907" max="7907" width="6.140625" style="251" customWidth="1"/>
    <col min="7908" max="7908" width="9.140625" style="251" customWidth="1"/>
    <col min="7909" max="7909" width="5.7109375" style="251" customWidth="1"/>
    <col min="7910" max="7910" width="7.42578125" style="251" customWidth="1"/>
    <col min="7911" max="7911" width="6.85546875" style="251" customWidth="1"/>
    <col min="7912" max="7912" width="11.5703125" style="251" customWidth="1"/>
    <col min="7913" max="7913" width="7.42578125" style="251" customWidth="1"/>
    <col min="7914" max="7914" width="7.140625" style="251" customWidth="1"/>
    <col min="7915" max="7915" width="9.85546875" style="251" customWidth="1"/>
    <col min="7916" max="7916" width="6.7109375" style="251" customWidth="1"/>
    <col min="7917" max="7917" width="6.42578125" style="251" customWidth="1"/>
    <col min="7918" max="7918" width="13.140625" style="251" customWidth="1"/>
    <col min="7919" max="7919" width="7.28515625" style="251" customWidth="1"/>
    <col min="7920" max="7920" width="6.7109375" style="251" customWidth="1"/>
    <col min="7921" max="8026" width="11.5703125" style="251" customWidth="1"/>
    <col min="8027" max="8139" width="12.5703125" style="251" customWidth="1"/>
    <col min="8140" max="8140" width="4.42578125" style="251" customWidth="1"/>
    <col min="8141" max="8141" width="19.140625" style="251" customWidth="1"/>
    <col min="8142" max="8142" width="18.28515625" style="251" customWidth="1"/>
    <col min="8143" max="8143" width="6.140625" style="251" customWidth="1"/>
    <col min="8144" max="8144" width="6.42578125" style="251" customWidth="1"/>
    <col min="8145" max="8145" width="5.28515625" style="251" customWidth="1"/>
    <col min="8146" max="8146" width="6.140625" style="251" customWidth="1"/>
    <col min="8147" max="8147" width="8.42578125" style="251" customWidth="1"/>
    <col min="8148" max="8148" width="5.7109375" style="251" customWidth="1"/>
    <col min="8149" max="8149" width="7.42578125" style="251" customWidth="1"/>
    <col min="8150" max="8150" width="6.85546875" style="251" customWidth="1"/>
    <col min="8151" max="8151" width="11.5703125" style="251" customWidth="1"/>
    <col min="8152" max="8152" width="7.42578125" style="251" customWidth="1"/>
    <col min="8153" max="8153" width="7.140625" style="251" customWidth="1"/>
    <col min="8154" max="8154" width="9.85546875" style="251" customWidth="1"/>
    <col min="8155" max="8156" width="6.7109375" style="251"/>
    <col min="8157" max="8157" width="4.42578125" style="251" customWidth="1"/>
    <col min="8158" max="8158" width="19.140625" style="251" customWidth="1"/>
    <col min="8159" max="8159" width="18.28515625" style="251" customWidth="1"/>
    <col min="8160" max="8160" width="6.140625" style="251" customWidth="1"/>
    <col min="8161" max="8161" width="6.42578125" style="251" customWidth="1"/>
    <col min="8162" max="8162" width="5.28515625" style="251" customWidth="1"/>
    <col min="8163" max="8163" width="6.140625" style="251" customWidth="1"/>
    <col min="8164" max="8164" width="9.140625" style="251" customWidth="1"/>
    <col min="8165" max="8165" width="5.7109375" style="251" customWidth="1"/>
    <col min="8166" max="8166" width="7.42578125" style="251" customWidth="1"/>
    <col min="8167" max="8167" width="6.85546875" style="251" customWidth="1"/>
    <col min="8168" max="8168" width="11.5703125" style="251" customWidth="1"/>
    <col min="8169" max="8169" width="7.42578125" style="251" customWidth="1"/>
    <col min="8170" max="8170" width="7.140625" style="251" customWidth="1"/>
    <col min="8171" max="8171" width="9.85546875" style="251" customWidth="1"/>
    <col min="8172" max="8172" width="6.7109375" style="251" customWidth="1"/>
    <col min="8173" max="8173" width="6.42578125" style="251" customWidth="1"/>
    <col min="8174" max="8174" width="13.140625" style="251" customWidth="1"/>
    <col min="8175" max="8175" width="7.28515625" style="251" customWidth="1"/>
    <col min="8176" max="8176" width="6.7109375" style="251" customWidth="1"/>
    <col min="8177" max="8282" width="11.5703125" style="251" customWidth="1"/>
    <col min="8283" max="8395" width="12.5703125" style="251" customWidth="1"/>
    <col min="8396" max="8396" width="4.42578125" style="251" customWidth="1"/>
    <col min="8397" max="8397" width="19.140625" style="251" customWidth="1"/>
    <col min="8398" max="8398" width="18.28515625" style="251" customWidth="1"/>
    <col min="8399" max="8399" width="6.140625" style="251" customWidth="1"/>
    <col min="8400" max="8400" width="6.42578125" style="251" customWidth="1"/>
    <col min="8401" max="8401" width="5.28515625" style="251" customWidth="1"/>
    <col min="8402" max="8402" width="6.140625" style="251" customWidth="1"/>
    <col min="8403" max="8403" width="8.42578125" style="251" customWidth="1"/>
    <col min="8404" max="8404" width="5.7109375" style="251" customWidth="1"/>
    <col min="8405" max="8405" width="7.42578125" style="251" customWidth="1"/>
    <col min="8406" max="8406" width="6.85546875" style="251" customWidth="1"/>
    <col min="8407" max="8407" width="11.5703125" style="251" customWidth="1"/>
    <col min="8408" max="8408" width="7.42578125" style="251" customWidth="1"/>
    <col min="8409" max="8409" width="7.140625" style="251" customWidth="1"/>
    <col min="8410" max="8410" width="9.85546875" style="251" customWidth="1"/>
    <col min="8411" max="8412" width="6.7109375" style="251"/>
    <col min="8413" max="8413" width="4.42578125" style="251" customWidth="1"/>
    <col min="8414" max="8414" width="19.140625" style="251" customWidth="1"/>
    <col min="8415" max="8415" width="18.28515625" style="251" customWidth="1"/>
    <col min="8416" max="8416" width="6.140625" style="251" customWidth="1"/>
    <col min="8417" max="8417" width="6.42578125" style="251" customWidth="1"/>
    <col min="8418" max="8418" width="5.28515625" style="251" customWidth="1"/>
    <col min="8419" max="8419" width="6.140625" style="251" customWidth="1"/>
    <col min="8420" max="8420" width="9.140625" style="251" customWidth="1"/>
    <col min="8421" max="8421" width="5.7109375" style="251" customWidth="1"/>
    <col min="8422" max="8422" width="7.42578125" style="251" customWidth="1"/>
    <col min="8423" max="8423" width="6.85546875" style="251" customWidth="1"/>
    <col min="8424" max="8424" width="11.5703125" style="251" customWidth="1"/>
    <col min="8425" max="8425" width="7.42578125" style="251" customWidth="1"/>
    <col min="8426" max="8426" width="7.140625" style="251" customWidth="1"/>
    <col min="8427" max="8427" width="9.85546875" style="251" customWidth="1"/>
    <col min="8428" max="8428" width="6.7109375" style="251" customWidth="1"/>
    <col min="8429" max="8429" width="6.42578125" style="251" customWidth="1"/>
    <col min="8430" max="8430" width="13.140625" style="251" customWidth="1"/>
    <col min="8431" max="8431" width="7.28515625" style="251" customWidth="1"/>
    <col min="8432" max="8432" width="6.7109375" style="251" customWidth="1"/>
    <col min="8433" max="8538" width="11.5703125" style="251" customWidth="1"/>
    <col min="8539" max="8651" width="12.5703125" style="251" customWidth="1"/>
    <col min="8652" max="8652" width="4.42578125" style="251" customWidth="1"/>
    <col min="8653" max="8653" width="19.140625" style="251" customWidth="1"/>
    <col min="8654" max="8654" width="18.28515625" style="251" customWidth="1"/>
    <col min="8655" max="8655" width="6.140625" style="251" customWidth="1"/>
    <col min="8656" max="8656" width="6.42578125" style="251" customWidth="1"/>
    <col min="8657" max="8657" width="5.28515625" style="251" customWidth="1"/>
    <col min="8658" max="8658" width="6.140625" style="251" customWidth="1"/>
    <col min="8659" max="8659" width="8.42578125" style="251" customWidth="1"/>
    <col min="8660" max="8660" width="5.7109375" style="251" customWidth="1"/>
    <col min="8661" max="8661" width="7.42578125" style="251" customWidth="1"/>
    <col min="8662" max="8662" width="6.85546875" style="251" customWidth="1"/>
    <col min="8663" max="8663" width="11.5703125" style="251" customWidth="1"/>
    <col min="8664" max="8664" width="7.42578125" style="251" customWidth="1"/>
    <col min="8665" max="8665" width="7.140625" style="251" customWidth="1"/>
    <col min="8666" max="8666" width="9.85546875" style="251" customWidth="1"/>
    <col min="8667" max="8668" width="6.7109375" style="251"/>
    <col min="8669" max="8669" width="4.42578125" style="251" customWidth="1"/>
    <col min="8670" max="8670" width="19.140625" style="251" customWidth="1"/>
    <col min="8671" max="8671" width="18.28515625" style="251" customWidth="1"/>
    <col min="8672" max="8672" width="6.140625" style="251" customWidth="1"/>
    <col min="8673" max="8673" width="6.42578125" style="251" customWidth="1"/>
    <col min="8674" max="8674" width="5.28515625" style="251" customWidth="1"/>
    <col min="8675" max="8675" width="6.140625" style="251" customWidth="1"/>
    <col min="8676" max="8676" width="9.140625" style="251" customWidth="1"/>
    <col min="8677" max="8677" width="5.7109375" style="251" customWidth="1"/>
    <col min="8678" max="8678" width="7.42578125" style="251" customWidth="1"/>
    <col min="8679" max="8679" width="6.85546875" style="251" customWidth="1"/>
    <col min="8680" max="8680" width="11.5703125" style="251" customWidth="1"/>
    <col min="8681" max="8681" width="7.42578125" style="251" customWidth="1"/>
    <col min="8682" max="8682" width="7.140625" style="251" customWidth="1"/>
    <col min="8683" max="8683" width="9.85546875" style="251" customWidth="1"/>
    <col min="8684" max="8684" width="6.7109375" style="251" customWidth="1"/>
    <col min="8685" max="8685" width="6.42578125" style="251" customWidth="1"/>
    <col min="8686" max="8686" width="13.140625" style="251" customWidth="1"/>
    <col min="8687" max="8687" width="7.28515625" style="251" customWidth="1"/>
    <col min="8688" max="8688" width="6.7109375" style="251" customWidth="1"/>
    <col min="8689" max="8794" width="11.5703125" style="251" customWidth="1"/>
    <col min="8795" max="8907" width="12.5703125" style="251" customWidth="1"/>
    <col min="8908" max="8908" width="4.42578125" style="251" customWidth="1"/>
    <col min="8909" max="8909" width="19.140625" style="251" customWidth="1"/>
    <col min="8910" max="8910" width="18.28515625" style="251" customWidth="1"/>
    <col min="8911" max="8911" width="6.140625" style="251" customWidth="1"/>
    <col min="8912" max="8912" width="6.42578125" style="251" customWidth="1"/>
    <col min="8913" max="8913" width="5.28515625" style="251" customWidth="1"/>
    <col min="8914" max="8914" width="6.140625" style="251" customWidth="1"/>
    <col min="8915" max="8915" width="8.42578125" style="251" customWidth="1"/>
    <col min="8916" max="8916" width="5.7109375" style="251" customWidth="1"/>
    <col min="8917" max="8917" width="7.42578125" style="251" customWidth="1"/>
    <col min="8918" max="8918" width="6.85546875" style="251" customWidth="1"/>
    <col min="8919" max="8919" width="11.5703125" style="251" customWidth="1"/>
    <col min="8920" max="8920" width="7.42578125" style="251" customWidth="1"/>
    <col min="8921" max="8921" width="7.140625" style="251" customWidth="1"/>
    <col min="8922" max="8922" width="9.85546875" style="251" customWidth="1"/>
    <col min="8923" max="8924" width="6.7109375" style="251"/>
    <col min="8925" max="8925" width="4.42578125" style="251" customWidth="1"/>
    <col min="8926" max="8926" width="19.140625" style="251" customWidth="1"/>
    <col min="8927" max="8927" width="18.28515625" style="251" customWidth="1"/>
    <col min="8928" max="8928" width="6.140625" style="251" customWidth="1"/>
    <col min="8929" max="8929" width="6.42578125" style="251" customWidth="1"/>
    <col min="8930" max="8930" width="5.28515625" style="251" customWidth="1"/>
    <col min="8931" max="8931" width="6.140625" style="251" customWidth="1"/>
    <col min="8932" max="8932" width="9.140625" style="251" customWidth="1"/>
    <col min="8933" max="8933" width="5.7109375" style="251" customWidth="1"/>
    <col min="8934" max="8934" width="7.42578125" style="251" customWidth="1"/>
    <col min="8935" max="8935" width="6.85546875" style="251" customWidth="1"/>
    <col min="8936" max="8936" width="11.5703125" style="251" customWidth="1"/>
    <col min="8937" max="8937" width="7.42578125" style="251" customWidth="1"/>
    <col min="8938" max="8938" width="7.140625" style="251" customWidth="1"/>
    <col min="8939" max="8939" width="9.85546875" style="251" customWidth="1"/>
    <col min="8940" max="8940" width="6.7109375" style="251" customWidth="1"/>
    <col min="8941" max="8941" width="6.42578125" style="251" customWidth="1"/>
    <col min="8942" max="8942" width="13.140625" style="251" customWidth="1"/>
    <col min="8943" max="8943" width="7.28515625" style="251" customWidth="1"/>
    <col min="8944" max="8944" width="6.7109375" style="251" customWidth="1"/>
    <col min="8945" max="9050" width="11.5703125" style="251" customWidth="1"/>
    <col min="9051" max="9163" width="12.5703125" style="251" customWidth="1"/>
    <col min="9164" max="9164" width="4.42578125" style="251" customWidth="1"/>
    <col min="9165" max="9165" width="19.140625" style="251" customWidth="1"/>
    <col min="9166" max="9166" width="18.28515625" style="251" customWidth="1"/>
    <col min="9167" max="9167" width="6.140625" style="251" customWidth="1"/>
    <col min="9168" max="9168" width="6.42578125" style="251" customWidth="1"/>
    <col min="9169" max="9169" width="5.28515625" style="251" customWidth="1"/>
    <col min="9170" max="9170" width="6.140625" style="251" customWidth="1"/>
    <col min="9171" max="9171" width="8.42578125" style="251" customWidth="1"/>
    <col min="9172" max="9172" width="5.7109375" style="251" customWidth="1"/>
    <col min="9173" max="9173" width="7.42578125" style="251" customWidth="1"/>
    <col min="9174" max="9174" width="6.85546875" style="251" customWidth="1"/>
    <col min="9175" max="9175" width="11.5703125" style="251" customWidth="1"/>
    <col min="9176" max="9176" width="7.42578125" style="251" customWidth="1"/>
    <col min="9177" max="9177" width="7.140625" style="251" customWidth="1"/>
    <col min="9178" max="9178" width="9.85546875" style="251" customWidth="1"/>
    <col min="9179" max="9180" width="6.7109375" style="251"/>
    <col min="9181" max="9181" width="4.42578125" style="251" customWidth="1"/>
    <col min="9182" max="9182" width="19.140625" style="251" customWidth="1"/>
    <col min="9183" max="9183" width="18.28515625" style="251" customWidth="1"/>
    <col min="9184" max="9184" width="6.140625" style="251" customWidth="1"/>
    <col min="9185" max="9185" width="6.42578125" style="251" customWidth="1"/>
    <col min="9186" max="9186" width="5.28515625" style="251" customWidth="1"/>
    <col min="9187" max="9187" width="6.140625" style="251" customWidth="1"/>
    <col min="9188" max="9188" width="9.140625" style="251" customWidth="1"/>
    <col min="9189" max="9189" width="5.7109375" style="251" customWidth="1"/>
    <col min="9190" max="9190" width="7.42578125" style="251" customWidth="1"/>
    <col min="9191" max="9191" width="6.85546875" style="251" customWidth="1"/>
    <col min="9192" max="9192" width="11.5703125" style="251" customWidth="1"/>
    <col min="9193" max="9193" width="7.42578125" style="251" customWidth="1"/>
    <col min="9194" max="9194" width="7.140625" style="251" customWidth="1"/>
    <col min="9195" max="9195" width="9.85546875" style="251" customWidth="1"/>
    <col min="9196" max="9196" width="6.7109375" style="251" customWidth="1"/>
    <col min="9197" max="9197" width="6.42578125" style="251" customWidth="1"/>
    <col min="9198" max="9198" width="13.140625" style="251" customWidth="1"/>
    <col min="9199" max="9199" width="7.28515625" style="251" customWidth="1"/>
    <col min="9200" max="9200" width="6.7109375" style="251" customWidth="1"/>
    <col min="9201" max="9306" width="11.5703125" style="251" customWidth="1"/>
    <col min="9307" max="9419" width="12.5703125" style="251" customWidth="1"/>
    <col min="9420" max="9420" width="4.42578125" style="251" customWidth="1"/>
    <col min="9421" max="9421" width="19.140625" style="251" customWidth="1"/>
    <col min="9422" max="9422" width="18.28515625" style="251" customWidth="1"/>
    <col min="9423" max="9423" width="6.140625" style="251" customWidth="1"/>
    <col min="9424" max="9424" width="6.42578125" style="251" customWidth="1"/>
    <col min="9425" max="9425" width="5.28515625" style="251" customWidth="1"/>
    <col min="9426" max="9426" width="6.140625" style="251" customWidth="1"/>
    <col min="9427" max="9427" width="8.42578125" style="251" customWidth="1"/>
    <col min="9428" max="9428" width="5.7109375" style="251" customWidth="1"/>
    <col min="9429" max="9429" width="7.42578125" style="251" customWidth="1"/>
    <col min="9430" max="9430" width="6.85546875" style="251" customWidth="1"/>
    <col min="9431" max="9431" width="11.5703125" style="251" customWidth="1"/>
    <col min="9432" max="9432" width="7.42578125" style="251" customWidth="1"/>
    <col min="9433" max="9433" width="7.140625" style="251" customWidth="1"/>
    <col min="9434" max="9434" width="9.85546875" style="251" customWidth="1"/>
    <col min="9435" max="9436" width="6.7109375" style="251"/>
    <col min="9437" max="9437" width="4.42578125" style="251" customWidth="1"/>
    <col min="9438" max="9438" width="19.140625" style="251" customWidth="1"/>
    <col min="9439" max="9439" width="18.28515625" style="251" customWidth="1"/>
    <col min="9440" max="9440" width="6.140625" style="251" customWidth="1"/>
    <col min="9441" max="9441" width="6.42578125" style="251" customWidth="1"/>
    <col min="9442" max="9442" width="5.28515625" style="251" customWidth="1"/>
    <col min="9443" max="9443" width="6.140625" style="251" customWidth="1"/>
    <col min="9444" max="9444" width="9.140625" style="251" customWidth="1"/>
    <col min="9445" max="9445" width="5.7109375" style="251" customWidth="1"/>
    <col min="9446" max="9446" width="7.42578125" style="251" customWidth="1"/>
    <col min="9447" max="9447" width="6.85546875" style="251" customWidth="1"/>
    <col min="9448" max="9448" width="11.5703125" style="251" customWidth="1"/>
    <col min="9449" max="9449" width="7.42578125" style="251" customWidth="1"/>
    <col min="9450" max="9450" width="7.140625" style="251" customWidth="1"/>
    <col min="9451" max="9451" width="9.85546875" style="251" customWidth="1"/>
    <col min="9452" max="9452" width="6.7109375" style="251" customWidth="1"/>
    <col min="9453" max="9453" width="6.42578125" style="251" customWidth="1"/>
    <col min="9454" max="9454" width="13.140625" style="251" customWidth="1"/>
    <col min="9455" max="9455" width="7.28515625" style="251" customWidth="1"/>
    <col min="9456" max="9456" width="6.7109375" style="251" customWidth="1"/>
    <col min="9457" max="9562" width="11.5703125" style="251" customWidth="1"/>
    <col min="9563" max="9675" width="12.5703125" style="251" customWidth="1"/>
    <col min="9676" max="9676" width="4.42578125" style="251" customWidth="1"/>
    <col min="9677" max="9677" width="19.140625" style="251" customWidth="1"/>
    <col min="9678" max="9678" width="18.28515625" style="251" customWidth="1"/>
    <col min="9679" max="9679" width="6.140625" style="251" customWidth="1"/>
    <col min="9680" max="9680" width="6.42578125" style="251" customWidth="1"/>
    <col min="9681" max="9681" width="5.28515625" style="251" customWidth="1"/>
    <col min="9682" max="9682" width="6.140625" style="251" customWidth="1"/>
    <col min="9683" max="9683" width="8.42578125" style="251" customWidth="1"/>
    <col min="9684" max="9684" width="5.7109375" style="251" customWidth="1"/>
    <col min="9685" max="9685" width="7.42578125" style="251" customWidth="1"/>
    <col min="9686" max="9686" width="6.85546875" style="251" customWidth="1"/>
    <col min="9687" max="9687" width="11.5703125" style="251" customWidth="1"/>
    <col min="9688" max="9688" width="7.42578125" style="251" customWidth="1"/>
    <col min="9689" max="9689" width="7.140625" style="251" customWidth="1"/>
    <col min="9690" max="9690" width="9.85546875" style="251" customWidth="1"/>
    <col min="9691" max="9692" width="6.7109375" style="251"/>
    <col min="9693" max="9693" width="4.42578125" style="251" customWidth="1"/>
    <col min="9694" max="9694" width="19.140625" style="251" customWidth="1"/>
    <col min="9695" max="9695" width="18.28515625" style="251" customWidth="1"/>
    <col min="9696" max="9696" width="6.140625" style="251" customWidth="1"/>
    <col min="9697" max="9697" width="6.42578125" style="251" customWidth="1"/>
    <col min="9698" max="9698" width="5.28515625" style="251" customWidth="1"/>
    <col min="9699" max="9699" width="6.140625" style="251" customWidth="1"/>
    <col min="9700" max="9700" width="9.140625" style="251" customWidth="1"/>
    <col min="9701" max="9701" width="5.7109375" style="251" customWidth="1"/>
    <col min="9702" max="9702" width="7.42578125" style="251" customWidth="1"/>
    <col min="9703" max="9703" width="6.85546875" style="251" customWidth="1"/>
    <col min="9704" max="9704" width="11.5703125" style="251" customWidth="1"/>
    <col min="9705" max="9705" width="7.42578125" style="251" customWidth="1"/>
    <col min="9706" max="9706" width="7.140625" style="251" customWidth="1"/>
    <col min="9707" max="9707" width="9.85546875" style="251" customWidth="1"/>
    <col min="9708" max="9708" width="6.7109375" style="251" customWidth="1"/>
    <col min="9709" max="9709" width="6.42578125" style="251" customWidth="1"/>
    <col min="9710" max="9710" width="13.140625" style="251" customWidth="1"/>
    <col min="9711" max="9711" width="7.28515625" style="251" customWidth="1"/>
    <col min="9712" max="9712" width="6.7109375" style="251" customWidth="1"/>
    <col min="9713" max="9818" width="11.5703125" style="251" customWidth="1"/>
    <col min="9819" max="9931" width="12.5703125" style="251" customWidth="1"/>
    <col min="9932" max="9932" width="4.42578125" style="251" customWidth="1"/>
    <col min="9933" max="9933" width="19.140625" style="251" customWidth="1"/>
    <col min="9934" max="9934" width="18.28515625" style="251" customWidth="1"/>
    <col min="9935" max="9935" width="6.140625" style="251" customWidth="1"/>
    <col min="9936" max="9936" width="6.42578125" style="251" customWidth="1"/>
    <col min="9937" max="9937" width="5.28515625" style="251" customWidth="1"/>
    <col min="9938" max="9938" width="6.140625" style="251" customWidth="1"/>
    <col min="9939" max="9939" width="8.42578125" style="251" customWidth="1"/>
    <col min="9940" max="9940" width="5.7109375" style="251" customWidth="1"/>
    <col min="9941" max="9941" width="7.42578125" style="251" customWidth="1"/>
    <col min="9942" max="9942" width="6.85546875" style="251" customWidth="1"/>
    <col min="9943" max="9943" width="11.5703125" style="251" customWidth="1"/>
    <col min="9944" max="9944" width="7.42578125" style="251" customWidth="1"/>
    <col min="9945" max="9945" width="7.140625" style="251" customWidth="1"/>
    <col min="9946" max="9946" width="9.85546875" style="251" customWidth="1"/>
    <col min="9947" max="9948" width="6.7109375" style="251"/>
    <col min="9949" max="9949" width="4.42578125" style="251" customWidth="1"/>
    <col min="9950" max="9950" width="19.140625" style="251" customWidth="1"/>
    <col min="9951" max="9951" width="18.28515625" style="251" customWidth="1"/>
    <col min="9952" max="9952" width="6.140625" style="251" customWidth="1"/>
    <col min="9953" max="9953" width="6.42578125" style="251" customWidth="1"/>
    <col min="9954" max="9954" width="5.28515625" style="251" customWidth="1"/>
    <col min="9955" max="9955" width="6.140625" style="251" customWidth="1"/>
    <col min="9956" max="9956" width="9.140625" style="251" customWidth="1"/>
    <col min="9957" max="9957" width="5.7109375" style="251" customWidth="1"/>
    <col min="9958" max="9958" width="7.42578125" style="251" customWidth="1"/>
    <col min="9959" max="9959" width="6.85546875" style="251" customWidth="1"/>
    <col min="9960" max="9960" width="11.5703125" style="251" customWidth="1"/>
    <col min="9961" max="9961" width="7.42578125" style="251" customWidth="1"/>
    <col min="9962" max="9962" width="7.140625" style="251" customWidth="1"/>
    <col min="9963" max="9963" width="9.85546875" style="251" customWidth="1"/>
    <col min="9964" max="9964" width="6.7109375" style="251" customWidth="1"/>
    <col min="9965" max="9965" width="6.42578125" style="251" customWidth="1"/>
    <col min="9966" max="9966" width="13.140625" style="251" customWidth="1"/>
    <col min="9967" max="9967" width="7.28515625" style="251" customWidth="1"/>
    <col min="9968" max="9968" width="6.7109375" style="251" customWidth="1"/>
    <col min="9969" max="10074" width="11.5703125" style="251" customWidth="1"/>
    <col min="10075" max="10187" width="12.5703125" style="251" customWidth="1"/>
    <col min="10188" max="10188" width="4.42578125" style="251" customWidth="1"/>
    <col min="10189" max="10189" width="19.140625" style="251" customWidth="1"/>
    <col min="10190" max="10190" width="18.28515625" style="251" customWidth="1"/>
    <col min="10191" max="10191" width="6.140625" style="251" customWidth="1"/>
    <col min="10192" max="10192" width="6.42578125" style="251" customWidth="1"/>
    <col min="10193" max="10193" width="5.28515625" style="251" customWidth="1"/>
    <col min="10194" max="10194" width="6.140625" style="251" customWidth="1"/>
    <col min="10195" max="10195" width="8.42578125" style="251" customWidth="1"/>
    <col min="10196" max="10196" width="5.7109375" style="251" customWidth="1"/>
    <col min="10197" max="10197" width="7.42578125" style="251" customWidth="1"/>
    <col min="10198" max="10198" width="6.85546875" style="251" customWidth="1"/>
    <col min="10199" max="10199" width="11.5703125" style="251" customWidth="1"/>
    <col min="10200" max="10200" width="7.42578125" style="251" customWidth="1"/>
    <col min="10201" max="10201" width="7.140625" style="251" customWidth="1"/>
    <col min="10202" max="10202" width="9.85546875" style="251" customWidth="1"/>
    <col min="10203" max="10204" width="6.7109375" style="251"/>
    <col min="10205" max="10205" width="4.42578125" style="251" customWidth="1"/>
    <col min="10206" max="10206" width="19.140625" style="251" customWidth="1"/>
    <col min="10207" max="10207" width="18.28515625" style="251" customWidth="1"/>
    <col min="10208" max="10208" width="6.140625" style="251" customWidth="1"/>
    <col min="10209" max="10209" width="6.42578125" style="251" customWidth="1"/>
    <col min="10210" max="10210" width="5.28515625" style="251" customWidth="1"/>
    <col min="10211" max="10211" width="6.140625" style="251" customWidth="1"/>
    <col min="10212" max="10212" width="9.140625" style="251" customWidth="1"/>
    <col min="10213" max="10213" width="5.7109375" style="251" customWidth="1"/>
    <col min="10214" max="10214" width="7.42578125" style="251" customWidth="1"/>
    <col min="10215" max="10215" width="6.85546875" style="251" customWidth="1"/>
    <col min="10216" max="10216" width="11.5703125" style="251" customWidth="1"/>
    <col min="10217" max="10217" width="7.42578125" style="251" customWidth="1"/>
    <col min="10218" max="10218" width="7.140625" style="251" customWidth="1"/>
    <col min="10219" max="10219" width="9.85546875" style="251" customWidth="1"/>
    <col min="10220" max="10220" width="6.7109375" style="251" customWidth="1"/>
    <col min="10221" max="10221" width="6.42578125" style="251" customWidth="1"/>
    <col min="10222" max="10222" width="13.140625" style="251" customWidth="1"/>
    <col min="10223" max="10223" width="7.28515625" style="251" customWidth="1"/>
    <col min="10224" max="10224" width="6.7109375" style="251" customWidth="1"/>
    <col min="10225" max="10330" width="11.5703125" style="251" customWidth="1"/>
    <col min="10331" max="10443" width="12.5703125" style="251" customWidth="1"/>
    <col min="10444" max="10444" width="4.42578125" style="251" customWidth="1"/>
    <col min="10445" max="10445" width="19.140625" style="251" customWidth="1"/>
    <col min="10446" max="10446" width="18.28515625" style="251" customWidth="1"/>
    <col min="10447" max="10447" width="6.140625" style="251" customWidth="1"/>
    <col min="10448" max="10448" width="6.42578125" style="251" customWidth="1"/>
    <col min="10449" max="10449" width="5.28515625" style="251" customWidth="1"/>
    <col min="10450" max="10450" width="6.140625" style="251" customWidth="1"/>
    <col min="10451" max="10451" width="8.42578125" style="251" customWidth="1"/>
    <col min="10452" max="10452" width="5.7109375" style="251" customWidth="1"/>
    <col min="10453" max="10453" width="7.42578125" style="251" customWidth="1"/>
    <col min="10454" max="10454" width="6.85546875" style="251" customWidth="1"/>
    <col min="10455" max="10455" width="11.5703125" style="251" customWidth="1"/>
    <col min="10456" max="10456" width="7.42578125" style="251" customWidth="1"/>
    <col min="10457" max="10457" width="7.140625" style="251" customWidth="1"/>
    <col min="10458" max="10458" width="9.85546875" style="251" customWidth="1"/>
    <col min="10459" max="10460" width="6.7109375" style="251"/>
    <col min="10461" max="10461" width="4.42578125" style="251" customWidth="1"/>
    <col min="10462" max="10462" width="19.140625" style="251" customWidth="1"/>
    <col min="10463" max="10463" width="18.28515625" style="251" customWidth="1"/>
    <col min="10464" max="10464" width="6.140625" style="251" customWidth="1"/>
    <col min="10465" max="10465" width="6.42578125" style="251" customWidth="1"/>
    <col min="10466" max="10466" width="5.28515625" style="251" customWidth="1"/>
    <col min="10467" max="10467" width="6.140625" style="251" customWidth="1"/>
    <col min="10468" max="10468" width="9.140625" style="251" customWidth="1"/>
    <col min="10469" max="10469" width="5.7109375" style="251" customWidth="1"/>
    <col min="10470" max="10470" width="7.42578125" style="251" customWidth="1"/>
    <col min="10471" max="10471" width="6.85546875" style="251" customWidth="1"/>
    <col min="10472" max="10472" width="11.5703125" style="251" customWidth="1"/>
    <col min="10473" max="10473" width="7.42578125" style="251" customWidth="1"/>
    <col min="10474" max="10474" width="7.140625" style="251" customWidth="1"/>
    <col min="10475" max="10475" width="9.85546875" style="251" customWidth="1"/>
    <col min="10476" max="10476" width="6.7109375" style="251" customWidth="1"/>
    <col min="10477" max="10477" width="6.42578125" style="251" customWidth="1"/>
    <col min="10478" max="10478" width="13.140625" style="251" customWidth="1"/>
    <col min="10479" max="10479" width="7.28515625" style="251" customWidth="1"/>
    <col min="10480" max="10480" width="6.7109375" style="251" customWidth="1"/>
    <col min="10481" max="10586" width="11.5703125" style="251" customWidth="1"/>
    <col min="10587" max="10699" width="12.5703125" style="251" customWidth="1"/>
    <col min="10700" max="10700" width="4.42578125" style="251" customWidth="1"/>
    <col min="10701" max="10701" width="19.140625" style="251" customWidth="1"/>
    <col min="10702" max="10702" width="18.28515625" style="251" customWidth="1"/>
    <col min="10703" max="10703" width="6.140625" style="251" customWidth="1"/>
    <col min="10704" max="10704" width="6.42578125" style="251" customWidth="1"/>
    <col min="10705" max="10705" width="5.28515625" style="251" customWidth="1"/>
    <col min="10706" max="10706" width="6.140625" style="251" customWidth="1"/>
    <col min="10707" max="10707" width="8.42578125" style="251" customWidth="1"/>
    <col min="10708" max="10708" width="5.7109375" style="251" customWidth="1"/>
    <col min="10709" max="10709" width="7.42578125" style="251" customWidth="1"/>
    <col min="10710" max="10710" width="6.85546875" style="251" customWidth="1"/>
    <col min="10711" max="10711" width="11.5703125" style="251" customWidth="1"/>
    <col min="10712" max="10712" width="7.42578125" style="251" customWidth="1"/>
    <col min="10713" max="10713" width="7.140625" style="251" customWidth="1"/>
    <col min="10714" max="10714" width="9.85546875" style="251" customWidth="1"/>
    <col min="10715" max="10716" width="6.7109375" style="251"/>
    <col min="10717" max="10717" width="4.42578125" style="251" customWidth="1"/>
    <col min="10718" max="10718" width="19.140625" style="251" customWidth="1"/>
    <col min="10719" max="10719" width="18.28515625" style="251" customWidth="1"/>
    <col min="10720" max="10720" width="6.140625" style="251" customWidth="1"/>
    <col min="10721" max="10721" width="6.42578125" style="251" customWidth="1"/>
    <col min="10722" max="10722" width="5.28515625" style="251" customWidth="1"/>
    <col min="10723" max="10723" width="6.140625" style="251" customWidth="1"/>
    <col min="10724" max="10724" width="9.140625" style="251" customWidth="1"/>
    <col min="10725" max="10725" width="5.7109375" style="251" customWidth="1"/>
    <col min="10726" max="10726" width="7.42578125" style="251" customWidth="1"/>
    <col min="10727" max="10727" width="6.85546875" style="251" customWidth="1"/>
    <col min="10728" max="10728" width="11.5703125" style="251" customWidth="1"/>
    <col min="10729" max="10729" width="7.42578125" style="251" customWidth="1"/>
    <col min="10730" max="10730" width="7.140625" style="251" customWidth="1"/>
    <col min="10731" max="10731" width="9.85546875" style="251" customWidth="1"/>
    <col min="10732" max="10732" width="6.7109375" style="251" customWidth="1"/>
    <col min="10733" max="10733" width="6.42578125" style="251" customWidth="1"/>
    <col min="10734" max="10734" width="13.140625" style="251" customWidth="1"/>
    <col min="10735" max="10735" width="7.28515625" style="251" customWidth="1"/>
    <col min="10736" max="10736" width="6.7109375" style="251" customWidth="1"/>
    <col min="10737" max="10842" width="11.5703125" style="251" customWidth="1"/>
    <col min="10843" max="10955" width="12.5703125" style="251" customWidth="1"/>
    <col min="10956" max="10956" width="4.42578125" style="251" customWidth="1"/>
    <col min="10957" max="10957" width="19.140625" style="251" customWidth="1"/>
    <col min="10958" max="10958" width="18.28515625" style="251" customWidth="1"/>
    <col min="10959" max="10959" width="6.140625" style="251" customWidth="1"/>
    <col min="10960" max="10960" width="6.42578125" style="251" customWidth="1"/>
    <col min="10961" max="10961" width="5.28515625" style="251" customWidth="1"/>
    <col min="10962" max="10962" width="6.140625" style="251" customWidth="1"/>
    <col min="10963" max="10963" width="8.42578125" style="251" customWidth="1"/>
    <col min="10964" max="10964" width="5.7109375" style="251" customWidth="1"/>
    <col min="10965" max="10965" width="7.42578125" style="251" customWidth="1"/>
    <col min="10966" max="10966" width="6.85546875" style="251" customWidth="1"/>
    <col min="10967" max="10967" width="11.5703125" style="251" customWidth="1"/>
    <col min="10968" max="10968" width="7.42578125" style="251" customWidth="1"/>
    <col min="10969" max="10969" width="7.140625" style="251" customWidth="1"/>
    <col min="10970" max="10970" width="9.85546875" style="251" customWidth="1"/>
    <col min="10971" max="10972" width="6.7109375" style="251"/>
    <col min="10973" max="10973" width="4.42578125" style="251" customWidth="1"/>
    <col min="10974" max="10974" width="19.140625" style="251" customWidth="1"/>
    <col min="10975" max="10975" width="18.28515625" style="251" customWidth="1"/>
    <col min="10976" max="10976" width="6.140625" style="251" customWidth="1"/>
    <col min="10977" max="10977" width="6.42578125" style="251" customWidth="1"/>
    <col min="10978" max="10978" width="5.28515625" style="251" customWidth="1"/>
    <col min="10979" max="10979" width="6.140625" style="251" customWidth="1"/>
    <col min="10980" max="10980" width="9.140625" style="251" customWidth="1"/>
    <col min="10981" max="10981" width="5.7109375" style="251" customWidth="1"/>
    <col min="10982" max="10982" width="7.42578125" style="251" customWidth="1"/>
    <col min="10983" max="10983" width="6.85546875" style="251" customWidth="1"/>
    <col min="10984" max="10984" width="11.5703125" style="251" customWidth="1"/>
    <col min="10985" max="10985" width="7.42578125" style="251" customWidth="1"/>
    <col min="10986" max="10986" width="7.140625" style="251" customWidth="1"/>
    <col min="10987" max="10987" width="9.85546875" style="251" customWidth="1"/>
    <col min="10988" max="10988" width="6.7109375" style="251" customWidth="1"/>
    <col min="10989" max="10989" width="6.42578125" style="251" customWidth="1"/>
    <col min="10990" max="10990" width="13.140625" style="251" customWidth="1"/>
    <col min="10991" max="10991" width="7.28515625" style="251" customWidth="1"/>
    <col min="10992" max="10992" width="6.7109375" style="251" customWidth="1"/>
    <col min="10993" max="11098" width="11.5703125" style="251" customWidth="1"/>
    <col min="11099" max="11211" width="12.5703125" style="251" customWidth="1"/>
    <col min="11212" max="11212" width="4.42578125" style="251" customWidth="1"/>
    <col min="11213" max="11213" width="19.140625" style="251" customWidth="1"/>
    <col min="11214" max="11214" width="18.28515625" style="251" customWidth="1"/>
    <col min="11215" max="11215" width="6.140625" style="251" customWidth="1"/>
    <col min="11216" max="11216" width="6.42578125" style="251" customWidth="1"/>
    <col min="11217" max="11217" width="5.28515625" style="251" customWidth="1"/>
    <col min="11218" max="11218" width="6.140625" style="251" customWidth="1"/>
    <col min="11219" max="11219" width="8.42578125" style="251" customWidth="1"/>
    <col min="11220" max="11220" width="5.7109375" style="251" customWidth="1"/>
    <col min="11221" max="11221" width="7.42578125" style="251" customWidth="1"/>
    <col min="11222" max="11222" width="6.85546875" style="251" customWidth="1"/>
    <col min="11223" max="11223" width="11.5703125" style="251" customWidth="1"/>
    <col min="11224" max="11224" width="7.42578125" style="251" customWidth="1"/>
    <col min="11225" max="11225" width="7.140625" style="251" customWidth="1"/>
    <col min="11226" max="11226" width="9.85546875" style="251" customWidth="1"/>
    <col min="11227" max="11228" width="6.7109375" style="251"/>
    <col min="11229" max="11229" width="4.42578125" style="251" customWidth="1"/>
    <col min="11230" max="11230" width="19.140625" style="251" customWidth="1"/>
    <col min="11231" max="11231" width="18.28515625" style="251" customWidth="1"/>
    <col min="11232" max="11232" width="6.140625" style="251" customWidth="1"/>
    <col min="11233" max="11233" width="6.42578125" style="251" customWidth="1"/>
    <col min="11234" max="11234" width="5.28515625" style="251" customWidth="1"/>
    <col min="11235" max="11235" width="6.140625" style="251" customWidth="1"/>
    <col min="11236" max="11236" width="9.140625" style="251" customWidth="1"/>
    <col min="11237" max="11237" width="5.7109375" style="251" customWidth="1"/>
    <col min="11238" max="11238" width="7.42578125" style="251" customWidth="1"/>
    <col min="11239" max="11239" width="6.85546875" style="251" customWidth="1"/>
    <col min="11240" max="11240" width="11.5703125" style="251" customWidth="1"/>
    <col min="11241" max="11241" width="7.42578125" style="251" customWidth="1"/>
    <col min="11242" max="11242" width="7.140625" style="251" customWidth="1"/>
    <col min="11243" max="11243" width="9.85546875" style="251" customWidth="1"/>
    <col min="11244" max="11244" width="6.7109375" style="251" customWidth="1"/>
    <col min="11245" max="11245" width="6.42578125" style="251" customWidth="1"/>
    <col min="11246" max="11246" width="13.140625" style="251" customWidth="1"/>
    <col min="11247" max="11247" width="7.28515625" style="251" customWidth="1"/>
    <col min="11248" max="11248" width="6.7109375" style="251" customWidth="1"/>
    <col min="11249" max="11354" width="11.5703125" style="251" customWidth="1"/>
    <col min="11355" max="11467" width="12.5703125" style="251" customWidth="1"/>
    <col min="11468" max="11468" width="4.42578125" style="251" customWidth="1"/>
    <col min="11469" max="11469" width="19.140625" style="251" customWidth="1"/>
    <col min="11470" max="11470" width="18.28515625" style="251" customWidth="1"/>
    <col min="11471" max="11471" width="6.140625" style="251" customWidth="1"/>
    <col min="11472" max="11472" width="6.42578125" style="251" customWidth="1"/>
    <col min="11473" max="11473" width="5.28515625" style="251" customWidth="1"/>
    <col min="11474" max="11474" width="6.140625" style="251" customWidth="1"/>
    <col min="11475" max="11475" width="8.42578125" style="251" customWidth="1"/>
    <col min="11476" max="11476" width="5.7109375" style="251" customWidth="1"/>
    <col min="11477" max="11477" width="7.42578125" style="251" customWidth="1"/>
    <col min="11478" max="11478" width="6.85546875" style="251" customWidth="1"/>
    <col min="11479" max="11479" width="11.5703125" style="251" customWidth="1"/>
    <col min="11480" max="11480" width="7.42578125" style="251" customWidth="1"/>
    <col min="11481" max="11481" width="7.140625" style="251" customWidth="1"/>
    <col min="11482" max="11482" width="9.85546875" style="251" customWidth="1"/>
    <col min="11483" max="11484" width="6.7109375" style="251"/>
    <col min="11485" max="11485" width="4.42578125" style="251" customWidth="1"/>
    <col min="11486" max="11486" width="19.140625" style="251" customWidth="1"/>
    <col min="11487" max="11487" width="18.28515625" style="251" customWidth="1"/>
    <col min="11488" max="11488" width="6.140625" style="251" customWidth="1"/>
    <col min="11489" max="11489" width="6.42578125" style="251" customWidth="1"/>
    <col min="11490" max="11490" width="5.28515625" style="251" customWidth="1"/>
    <col min="11491" max="11491" width="6.140625" style="251" customWidth="1"/>
    <col min="11492" max="11492" width="9.140625" style="251" customWidth="1"/>
    <col min="11493" max="11493" width="5.7109375" style="251" customWidth="1"/>
    <col min="11494" max="11494" width="7.42578125" style="251" customWidth="1"/>
    <col min="11495" max="11495" width="6.85546875" style="251" customWidth="1"/>
    <col min="11496" max="11496" width="11.5703125" style="251" customWidth="1"/>
    <col min="11497" max="11497" width="7.42578125" style="251" customWidth="1"/>
    <col min="11498" max="11498" width="7.140625" style="251" customWidth="1"/>
    <col min="11499" max="11499" width="9.85546875" style="251" customWidth="1"/>
    <col min="11500" max="11500" width="6.7109375" style="251" customWidth="1"/>
    <col min="11501" max="11501" width="6.42578125" style="251" customWidth="1"/>
    <col min="11502" max="11502" width="13.140625" style="251" customWidth="1"/>
    <col min="11503" max="11503" width="7.28515625" style="251" customWidth="1"/>
    <col min="11504" max="11504" width="6.7109375" style="251" customWidth="1"/>
    <col min="11505" max="11610" width="11.5703125" style="251" customWidth="1"/>
    <col min="11611" max="11723" width="12.5703125" style="251" customWidth="1"/>
    <col min="11724" max="11724" width="4.42578125" style="251" customWidth="1"/>
    <col min="11725" max="11725" width="19.140625" style="251" customWidth="1"/>
    <col min="11726" max="11726" width="18.28515625" style="251" customWidth="1"/>
    <col min="11727" max="11727" width="6.140625" style="251" customWidth="1"/>
    <col min="11728" max="11728" width="6.42578125" style="251" customWidth="1"/>
    <col min="11729" max="11729" width="5.28515625" style="251" customWidth="1"/>
    <col min="11730" max="11730" width="6.140625" style="251" customWidth="1"/>
    <col min="11731" max="11731" width="8.42578125" style="251" customWidth="1"/>
    <col min="11732" max="11732" width="5.7109375" style="251" customWidth="1"/>
    <col min="11733" max="11733" width="7.42578125" style="251" customWidth="1"/>
    <col min="11734" max="11734" width="6.85546875" style="251" customWidth="1"/>
    <col min="11735" max="11735" width="11.5703125" style="251" customWidth="1"/>
    <col min="11736" max="11736" width="7.42578125" style="251" customWidth="1"/>
    <col min="11737" max="11737" width="7.140625" style="251" customWidth="1"/>
    <col min="11738" max="11738" width="9.85546875" style="251" customWidth="1"/>
    <col min="11739" max="11740" width="6.7109375" style="251"/>
    <col min="11741" max="11741" width="4.42578125" style="251" customWidth="1"/>
    <col min="11742" max="11742" width="19.140625" style="251" customWidth="1"/>
    <col min="11743" max="11743" width="18.28515625" style="251" customWidth="1"/>
    <col min="11744" max="11744" width="6.140625" style="251" customWidth="1"/>
    <col min="11745" max="11745" width="6.42578125" style="251" customWidth="1"/>
    <col min="11746" max="11746" width="5.28515625" style="251" customWidth="1"/>
    <col min="11747" max="11747" width="6.140625" style="251" customWidth="1"/>
    <col min="11748" max="11748" width="9.140625" style="251" customWidth="1"/>
    <col min="11749" max="11749" width="5.7109375" style="251" customWidth="1"/>
    <col min="11750" max="11750" width="7.42578125" style="251" customWidth="1"/>
    <col min="11751" max="11751" width="6.85546875" style="251" customWidth="1"/>
    <col min="11752" max="11752" width="11.5703125" style="251" customWidth="1"/>
    <col min="11753" max="11753" width="7.42578125" style="251" customWidth="1"/>
    <col min="11754" max="11754" width="7.140625" style="251" customWidth="1"/>
    <col min="11755" max="11755" width="9.85546875" style="251" customWidth="1"/>
    <col min="11756" max="11756" width="6.7109375" style="251" customWidth="1"/>
    <col min="11757" max="11757" width="6.42578125" style="251" customWidth="1"/>
    <col min="11758" max="11758" width="13.140625" style="251" customWidth="1"/>
    <col min="11759" max="11759" width="7.28515625" style="251" customWidth="1"/>
    <col min="11760" max="11760" width="6.7109375" style="251" customWidth="1"/>
    <col min="11761" max="11866" width="11.5703125" style="251" customWidth="1"/>
    <col min="11867" max="11979" width="12.5703125" style="251" customWidth="1"/>
    <col min="11980" max="11980" width="4.42578125" style="251" customWidth="1"/>
    <col min="11981" max="11981" width="19.140625" style="251" customWidth="1"/>
    <col min="11982" max="11982" width="18.28515625" style="251" customWidth="1"/>
    <col min="11983" max="11983" width="6.140625" style="251" customWidth="1"/>
    <col min="11984" max="11984" width="6.42578125" style="251" customWidth="1"/>
    <col min="11985" max="11985" width="5.28515625" style="251" customWidth="1"/>
    <col min="11986" max="11986" width="6.140625" style="251" customWidth="1"/>
    <col min="11987" max="11987" width="8.42578125" style="251" customWidth="1"/>
    <col min="11988" max="11988" width="5.7109375" style="251" customWidth="1"/>
    <col min="11989" max="11989" width="7.42578125" style="251" customWidth="1"/>
    <col min="11990" max="11990" width="6.85546875" style="251" customWidth="1"/>
    <col min="11991" max="11991" width="11.5703125" style="251" customWidth="1"/>
    <col min="11992" max="11992" width="7.42578125" style="251" customWidth="1"/>
    <col min="11993" max="11993" width="7.140625" style="251" customWidth="1"/>
    <col min="11994" max="11994" width="9.85546875" style="251" customWidth="1"/>
    <col min="11995" max="11996" width="6.7109375" style="251"/>
    <col min="11997" max="11997" width="4.42578125" style="251" customWidth="1"/>
    <col min="11998" max="11998" width="19.140625" style="251" customWidth="1"/>
    <col min="11999" max="11999" width="18.28515625" style="251" customWidth="1"/>
    <col min="12000" max="12000" width="6.140625" style="251" customWidth="1"/>
    <col min="12001" max="12001" width="6.42578125" style="251" customWidth="1"/>
    <col min="12002" max="12002" width="5.28515625" style="251" customWidth="1"/>
    <col min="12003" max="12003" width="6.140625" style="251" customWidth="1"/>
    <col min="12004" max="12004" width="9.140625" style="251" customWidth="1"/>
    <col min="12005" max="12005" width="5.7109375" style="251" customWidth="1"/>
    <col min="12006" max="12006" width="7.42578125" style="251" customWidth="1"/>
    <col min="12007" max="12007" width="6.85546875" style="251" customWidth="1"/>
    <col min="12008" max="12008" width="11.5703125" style="251" customWidth="1"/>
    <col min="12009" max="12009" width="7.42578125" style="251" customWidth="1"/>
    <col min="12010" max="12010" width="7.140625" style="251" customWidth="1"/>
    <col min="12011" max="12011" width="9.85546875" style="251" customWidth="1"/>
    <col min="12012" max="12012" width="6.7109375" style="251" customWidth="1"/>
    <col min="12013" max="12013" width="6.42578125" style="251" customWidth="1"/>
    <col min="12014" max="12014" width="13.140625" style="251" customWidth="1"/>
    <col min="12015" max="12015" width="7.28515625" style="251" customWidth="1"/>
    <col min="12016" max="12016" width="6.7109375" style="251" customWidth="1"/>
    <col min="12017" max="12122" width="11.5703125" style="251" customWidth="1"/>
    <col min="12123" max="12235" width="12.5703125" style="251" customWidth="1"/>
    <col min="12236" max="12236" width="4.42578125" style="251" customWidth="1"/>
    <col min="12237" max="12237" width="19.140625" style="251" customWidth="1"/>
    <col min="12238" max="12238" width="18.28515625" style="251" customWidth="1"/>
    <col min="12239" max="12239" width="6.140625" style="251" customWidth="1"/>
    <col min="12240" max="12240" width="6.42578125" style="251" customWidth="1"/>
    <col min="12241" max="12241" width="5.28515625" style="251" customWidth="1"/>
    <col min="12242" max="12242" width="6.140625" style="251" customWidth="1"/>
    <col min="12243" max="12243" width="8.42578125" style="251" customWidth="1"/>
    <col min="12244" max="12244" width="5.7109375" style="251" customWidth="1"/>
    <col min="12245" max="12245" width="7.42578125" style="251" customWidth="1"/>
    <col min="12246" max="12246" width="6.85546875" style="251" customWidth="1"/>
    <col min="12247" max="12247" width="11.5703125" style="251" customWidth="1"/>
    <col min="12248" max="12248" width="7.42578125" style="251" customWidth="1"/>
    <col min="12249" max="12249" width="7.140625" style="251" customWidth="1"/>
    <col min="12250" max="12250" width="9.85546875" style="251" customWidth="1"/>
    <col min="12251" max="12252" width="6.7109375" style="251"/>
    <col min="12253" max="12253" width="4.42578125" style="251" customWidth="1"/>
    <col min="12254" max="12254" width="19.140625" style="251" customWidth="1"/>
    <col min="12255" max="12255" width="18.28515625" style="251" customWidth="1"/>
    <col min="12256" max="12256" width="6.140625" style="251" customWidth="1"/>
    <col min="12257" max="12257" width="6.42578125" style="251" customWidth="1"/>
    <col min="12258" max="12258" width="5.28515625" style="251" customWidth="1"/>
    <col min="12259" max="12259" width="6.140625" style="251" customWidth="1"/>
    <col min="12260" max="12260" width="9.140625" style="251" customWidth="1"/>
    <col min="12261" max="12261" width="5.7109375" style="251" customWidth="1"/>
    <col min="12262" max="12262" width="7.42578125" style="251" customWidth="1"/>
    <col min="12263" max="12263" width="6.85546875" style="251" customWidth="1"/>
    <col min="12264" max="12264" width="11.5703125" style="251" customWidth="1"/>
    <col min="12265" max="12265" width="7.42578125" style="251" customWidth="1"/>
    <col min="12266" max="12266" width="7.140625" style="251" customWidth="1"/>
    <col min="12267" max="12267" width="9.85546875" style="251" customWidth="1"/>
    <col min="12268" max="12268" width="6.7109375" style="251" customWidth="1"/>
    <col min="12269" max="12269" width="6.42578125" style="251" customWidth="1"/>
    <col min="12270" max="12270" width="13.140625" style="251" customWidth="1"/>
    <col min="12271" max="12271" width="7.28515625" style="251" customWidth="1"/>
    <col min="12272" max="12272" width="6.7109375" style="251" customWidth="1"/>
    <col min="12273" max="12378" width="11.5703125" style="251" customWidth="1"/>
    <col min="12379" max="12491" width="12.5703125" style="251" customWidth="1"/>
    <col min="12492" max="12492" width="4.42578125" style="251" customWidth="1"/>
    <col min="12493" max="12493" width="19.140625" style="251" customWidth="1"/>
    <col min="12494" max="12494" width="18.28515625" style="251" customWidth="1"/>
    <col min="12495" max="12495" width="6.140625" style="251" customWidth="1"/>
    <col min="12496" max="12496" width="6.42578125" style="251" customWidth="1"/>
    <col min="12497" max="12497" width="5.28515625" style="251" customWidth="1"/>
    <col min="12498" max="12498" width="6.140625" style="251" customWidth="1"/>
    <col min="12499" max="12499" width="8.42578125" style="251" customWidth="1"/>
    <col min="12500" max="12500" width="5.7109375" style="251" customWidth="1"/>
    <col min="12501" max="12501" width="7.42578125" style="251" customWidth="1"/>
    <col min="12502" max="12502" width="6.85546875" style="251" customWidth="1"/>
    <col min="12503" max="12503" width="11.5703125" style="251" customWidth="1"/>
    <col min="12504" max="12504" width="7.42578125" style="251" customWidth="1"/>
    <col min="12505" max="12505" width="7.140625" style="251" customWidth="1"/>
    <col min="12506" max="12506" width="9.85546875" style="251" customWidth="1"/>
    <col min="12507" max="12508" width="6.7109375" style="251"/>
    <col min="12509" max="12509" width="4.42578125" style="251" customWidth="1"/>
    <col min="12510" max="12510" width="19.140625" style="251" customWidth="1"/>
    <col min="12511" max="12511" width="18.28515625" style="251" customWidth="1"/>
    <col min="12512" max="12512" width="6.140625" style="251" customWidth="1"/>
    <col min="12513" max="12513" width="6.42578125" style="251" customWidth="1"/>
    <col min="12514" max="12514" width="5.28515625" style="251" customWidth="1"/>
    <col min="12515" max="12515" width="6.140625" style="251" customWidth="1"/>
    <col min="12516" max="12516" width="9.140625" style="251" customWidth="1"/>
    <col min="12517" max="12517" width="5.7109375" style="251" customWidth="1"/>
    <col min="12518" max="12518" width="7.42578125" style="251" customWidth="1"/>
    <col min="12519" max="12519" width="6.85546875" style="251" customWidth="1"/>
    <col min="12520" max="12520" width="11.5703125" style="251" customWidth="1"/>
    <col min="12521" max="12521" width="7.42578125" style="251" customWidth="1"/>
    <col min="12522" max="12522" width="7.140625" style="251" customWidth="1"/>
    <col min="12523" max="12523" width="9.85546875" style="251" customWidth="1"/>
    <col min="12524" max="12524" width="6.7109375" style="251" customWidth="1"/>
    <col min="12525" max="12525" width="6.42578125" style="251" customWidth="1"/>
    <col min="12526" max="12526" width="13.140625" style="251" customWidth="1"/>
    <col min="12527" max="12527" width="7.28515625" style="251" customWidth="1"/>
    <col min="12528" max="12528" width="6.7109375" style="251" customWidth="1"/>
    <col min="12529" max="12634" width="11.5703125" style="251" customWidth="1"/>
    <col min="12635" max="12747" width="12.5703125" style="251" customWidth="1"/>
    <col min="12748" max="12748" width="4.42578125" style="251" customWidth="1"/>
    <col min="12749" max="12749" width="19.140625" style="251" customWidth="1"/>
    <col min="12750" max="12750" width="18.28515625" style="251" customWidth="1"/>
    <col min="12751" max="12751" width="6.140625" style="251" customWidth="1"/>
    <col min="12752" max="12752" width="6.42578125" style="251" customWidth="1"/>
    <col min="12753" max="12753" width="5.28515625" style="251" customWidth="1"/>
    <col min="12754" max="12754" width="6.140625" style="251" customWidth="1"/>
    <col min="12755" max="12755" width="8.42578125" style="251" customWidth="1"/>
    <col min="12756" max="12756" width="5.7109375" style="251" customWidth="1"/>
    <col min="12757" max="12757" width="7.42578125" style="251" customWidth="1"/>
    <col min="12758" max="12758" width="6.85546875" style="251" customWidth="1"/>
    <col min="12759" max="12759" width="11.5703125" style="251" customWidth="1"/>
    <col min="12760" max="12760" width="7.42578125" style="251" customWidth="1"/>
    <col min="12761" max="12761" width="7.140625" style="251" customWidth="1"/>
    <col min="12762" max="12762" width="9.85546875" style="251" customWidth="1"/>
    <col min="12763" max="12764" width="6.7109375" style="251"/>
    <col min="12765" max="12765" width="4.42578125" style="251" customWidth="1"/>
    <col min="12766" max="12766" width="19.140625" style="251" customWidth="1"/>
    <col min="12767" max="12767" width="18.28515625" style="251" customWidth="1"/>
    <col min="12768" max="12768" width="6.140625" style="251" customWidth="1"/>
    <col min="12769" max="12769" width="6.42578125" style="251" customWidth="1"/>
    <col min="12770" max="12770" width="5.28515625" style="251" customWidth="1"/>
    <col min="12771" max="12771" width="6.140625" style="251" customWidth="1"/>
    <col min="12772" max="12772" width="9.140625" style="251" customWidth="1"/>
    <col min="12773" max="12773" width="5.7109375" style="251" customWidth="1"/>
    <col min="12774" max="12774" width="7.42578125" style="251" customWidth="1"/>
    <col min="12775" max="12775" width="6.85546875" style="251" customWidth="1"/>
    <col min="12776" max="12776" width="11.5703125" style="251" customWidth="1"/>
    <col min="12777" max="12777" width="7.42578125" style="251" customWidth="1"/>
    <col min="12778" max="12778" width="7.140625" style="251" customWidth="1"/>
    <col min="12779" max="12779" width="9.85546875" style="251" customWidth="1"/>
    <col min="12780" max="12780" width="6.7109375" style="251" customWidth="1"/>
    <col min="12781" max="12781" width="6.42578125" style="251" customWidth="1"/>
    <col min="12782" max="12782" width="13.140625" style="251" customWidth="1"/>
    <col min="12783" max="12783" width="7.28515625" style="251" customWidth="1"/>
    <col min="12784" max="12784" width="6.7109375" style="251" customWidth="1"/>
    <col min="12785" max="12890" width="11.5703125" style="251" customWidth="1"/>
    <col min="12891" max="13003" width="12.5703125" style="251" customWidth="1"/>
    <col min="13004" max="13004" width="4.42578125" style="251" customWidth="1"/>
    <col min="13005" max="13005" width="19.140625" style="251" customWidth="1"/>
    <col min="13006" max="13006" width="18.28515625" style="251" customWidth="1"/>
    <col min="13007" max="13007" width="6.140625" style="251" customWidth="1"/>
    <col min="13008" max="13008" width="6.42578125" style="251" customWidth="1"/>
    <col min="13009" max="13009" width="5.28515625" style="251" customWidth="1"/>
    <col min="13010" max="13010" width="6.140625" style="251" customWidth="1"/>
    <col min="13011" max="13011" width="8.42578125" style="251" customWidth="1"/>
    <col min="13012" max="13012" width="5.7109375" style="251" customWidth="1"/>
    <col min="13013" max="13013" width="7.42578125" style="251" customWidth="1"/>
    <col min="13014" max="13014" width="6.85546875" style="251" customWidth="1"/>
    <col min="13015" max="13015" width="11.5703125" style="251" customWidth="1"/>
    <col min="13016" max="13016" width="7.42578125" style="251" customWidth="1"/>
    <col min="13017" max="13017" width="7.140625" style="251" customWidth="1"/>
    <col min="13018" max="13018" width="9.85546875" style="251" customWidth="1"/>
    <col min="13019" max="13020" width="6.7109375" style="251"/>
    <col min="13021" max="13021" width="4.42578125" style="251" customWidth="1"/>
    <col min="13022" max="13022" width="19.140625" style="251" customWidth="1"/>
    <col min="13023" max="13023" width="18.28515625" style="251" customWidth="1"/>
    <col min="13024" max="13024" width="6.140625" style="251" customWidth="1"/>
    <col min="13025" max="13025" width="6.42578125" style="251" customWidth="1"/>
    <col min="13026" max="13026" width="5.28515625" style="251" customWidth="1"/>
    <col min="13027" max="13027" width="6.140625" style="251" customWidth="1"/>
    <col min="13028" max="13028" width="9.140625" style="251" customWidth="1"/>
    <col min="13029" max="13029" width="5.7109375" style="251" customWidth="1"/>
    <col min="13030" max="13030" width="7.42578125" style="251" customWidth="1"/>
    <col min="13031" max="13031" width="6.85546875" style="251" customWidth="1"/>
    <col min="13032" max="13032" width="11.5703125" style="251" customWidth="1"/>
    <col min="13033" max="13033" width="7.42578125" style="251" customWidth="1"/>
    <col min="13034" max="13034" width="7.140625" style="251" customWidth="1"/>
    <col min="13035" max="13035" width="9.85546875" style="251" customWidth="1"/>
    <col min="13036" max="13036" width="6.7109375" style="251" customWidth="1"/>
    <col min="13037" max="13037" width="6.42578125" style="251" customWidth="1"/>
    <col min="13038" max="13038" width="13.140625" style="251" customWidth="1"/>
    <col min="13039" max="13039" width="7.28515625" style="251" customWidth="1"/>
    <col min="13040" max="13040" width="6.7109375" style="251" customWidth="1"/>
    <col min="13041" max="13146" width="11.5703125" style="251" customWidth="1"/>
    <col min="13147" max="13259" width="12.5703125" style="251" customWidth="1"/>
    <col min="13260" max="13260" width="4.42578125" style="251" customWidth="1"/>
    <col min="13261" max="13261" width="19.140625" style="251" customWidth="1"/>
    <col min="13262" max="13262" width="18.28515625" style="251" customWidth="1"/>
    <col min="13263" max="13263" width="6.140625" style="251" customWidth="1"/>
    <col min="13264" max="13264" width="6.42578125" style="251" customWidth="1"/>
    <col min="13265" max="13265" width="5.28515625" style="251" customWidth="1"/>
    <col min="13266" max="13266" width="6.140625" style="251" customWidth="1"/>
    <col min="13267" max="13267" width="8.42578125" style="251" customWidth="1"/>
    <col min="13268" max="13268" width="5.7109375" style="251" customWidth="1"/>
    <col min="13269" max="13269" width="7.42578125" style="251" customWidth="1"/>
    <col min="13270" max="13270" width="6.85546875" style="251" customWidth="1"/>
    <col min="13271" max="13271" width="11.5703125" style="251" customWidth="1"/>
    <col min="13272" max="13272" width="7.42578125" style="251" customWidth="1"/>
    <col min="13273" max="13273" width="7.140625" style="251" customWidth="1"/>
    <col min="13274" max="13274" width="9.85546875" style="251" customWidth="1"/>
    <col min="13275" max="13276" width="6.7109375" style="251"/>
    <col min="13277" max="13277" width="4.42578125" style="251" customWidth="1"/>
    <col min="13278" max="13278" width="19.140625" style="251" customWidth="1"/>
    <col min="13279" max="13279" width="18.28515625" style="251" customWidth="1"/>
    <col min="13280" max="13280" width="6.140625" style="251" customWidth="1"/>
    <col min="13281" max="13281" width="6.42578125" style="251" customWidth="1"/>
    <col min="13282" max="13282" width="5.28515625" style="251" customWidth="1"/>
    <col min="13283" max="13283" width="6.140625" style="251" customWidth="1"/>
    <col min="13284" max="13284" width="9.140625" style="251" customWidth="1"/>
    <col min="13285" max="13285" width="5.7109375" style="251" customWidth="1"/>
    <col min="13286" max="13286" width="7.42578125" style="251" customWidth="1"/>
    <col min="13287" max="13287" width="6.85546875" style="251" customWidth="1"/>
    <col min="13288" max="13288" width="11.5703125" style="251" customWidth="1"/>
    <col min="13289" max="13289" width="7.42578125" style="251" customWidth="1"/>
    <col min="13290" max="13290" width="7.140625" style="251" customWidth="1"/>
    <col min="13291" max="13291" width="9.85546875" style="251" customWidth="1"/>
    <col min="13292" max="13292" width="6.7109375" style="251" customWidth="1"/>
    <col min="13293" max="13293" width="6.42578125" style="251" customWidth="1"/>
    <col min="13294" max="13294" width="13.140625" style="251" customWidth="1"/>
    <col min="13295" max="13295" width="7.28515625" style="251" customWidth="1"/>
    <col min="13296" max="13296" width="6.7109375" style="251" customWidth="1"/>
    <col min="13297" max="13402" width="11.5703125" style="251" customWidth="1"/>
    <col min="13403" max="13515" width="12.5703125" style="251" customWidth="1"/>
    <col min="13516" max="13516" width="4.42578125" style="251" customWidth="1"/>
    <col min="13517" max="13517" width="19.140625" style="251" customWidth="1"/>
    <col min="13518" max="13518" width="18.28515625" style="251" customWidth="1"/>
    <col min="13519" max="13519" width="6.140625" style="251" customWidth="1"/>
    <col min="13520" max="13520" width="6.42578125" style="251" customWidth="1"/>
    <col min="13521" max="13521" width="5.28515625" style="251" customWidth="1"/>
    <col min="13522" max="13522" width="6.140625" style="251" customWidth="1"/>
    <col min="13523" max="13523" width="8.42578125" style="251" customWidth="1"/>
    <col min="13524" max="13524" width="5.7109375" style="251" customWidth="1"/>
    <col min="13525" max="13525" width="7.42578125" style="251" customWidth="1"/>
    <col min="13526" max="13526" width="6.85546875" style="251" customWidth="1"/>
    <col min="13527" max="13527" width="11.5703125" style="251" customWidth="1"/>
    <col min="13528" max="13528" width="7.42578125" style="251" customWidth="1"/>
    <col min="13529" max="13529" width="7.140625" style="251" customWidth="1"/>
    <col min="13530" max="13530" width="9.85546875" style="251" customWidth="1"/>
    <col min="13531" max="13532" width="6.7109375" style="251"/>
    <col min="13533" max="13533" width="4.42578125" style="251" customWidth="1"/>
    <col min="13534" max="13534" width="19.140625" style="251" customWidth="1"/>
    <col min="13535" max="13535" width="18.28515625" style="251" customWidth="1"/>
    <col min="13536" max="13536" width="6.140625" style="251" customWidth="1"/>
    <col min="13537" max="13537" width="6.42578125" style="251" customWidth="1"/>
    <col min="13538" max="13538" width="5.28515625" style="251" customWidth="1"/>
    <col min="13539" max="13539" width="6.140625" style="251" customWidth="1"/>
    <col min="13540" max="13540" width="9.140625" style="251" customWidth="1"/>
    <col min="13541" max="13541" width="5.7109375" style="251" customWidth="1"/>
    <col min="13542" max="13542" width="7.42578125" style="251" customWidth="1"/>
    <col min="13543" max="13543" width="6.85546875" style="251" customWidth="1"/>
    <col min="13544" max="13544" width="11.5703125" style="251" customWidth="1"/>
    <col min="13545" max="13545" width="7.42578125" style="251" customWidth="1"/>
    <col min="13546" max="13546" width="7.140625" style="251" customWidth="1"/>
    <col min="13547" max="13547" width="9.85546875" style="251" customWidth="1"/>
    <col min="13548" max="13548" width="6.7109375" style="251" customWidth="1"/>
    <col min="13549" max="13549" width="6.42578125" style="251" customWidth="1"/>
    <col min="13550" max="13550" width="13.140625" style="251" customWidth="1"/>
    <col min="13551" max="13551" width="7.28515625" style="251" customWidth="1"/>
    <col min="13552" max="13552" width="6.7109375" style="251" customWidth="1"/>
    <col min="13553" max="13658" width="11.5703125" style="251" customWidth="1"/>
    <col min="13659" max="13771" width="12.5703125" style="251" customWidth="1"/>
    <col min="13772" max="13772" width="4.42578125" style="251" customWidth="1"/>
    <col min="13773" max="13773" width="19.140625" style="251" customWidth="1"/>
    <col min="13774" max="13774" width="18.28515625" style="251" customWidth="1"/>
    <col min="13775" max="13775" width="6.140625" style="251" customWidth="1"/>
    <col min="13776" max="13776" width="6.42578125" style="251" customWidth="1"/>
    <col min="13777" max="13777" width="5.28515625" style="251" customWidth="1"/>
    <col min="13778" max="13778" width="6.140625" style="251" customWidth="1"/>
    <col min="13779" max="13779" width="8.42578125" style="251" customWidth="1"/>
    <col min="13780" max="13780" width="5.7109375" style="251" customWidth="1"/>
    <col min="13781" max="13781" width="7.42578125" style="251" customWidth="1"/>
    <col min="13782" max="13782" width="6.85546875" style="251" customWidth="1"/>
    <col min="13783" max="13783" width="11.5703125" style="251" customWidth="1"/>
    <col min="13784" max="13784" width="7.42578125" style="251" customWidth="1"/>
    <col min="13785" max="13785" width="7.140625" style="251" customWidth="1"/>
    <col min="13786" max="13786" width="9.85546875" style="251" customWidth="1"/>
    <col min="13787" max="13788" width="6.7109375" style="251"/>
    <col min="13789" max="13789" width="4.42578125" style="251" customWidth="1"/>
    <col min="13790" max="13790" width="19.140625" style="251" customWidth="1"/>
    <col min="13791" max="13791" width="18.28515625" style="251" customWidth="1"/>
    <col min="13792" max="13792" width="6.140625" style="251" customWidth="1"/>
    <col min="13793" max="13793" width="6.42578125" style="251" customWidth="1"/>
    <col min="13794" max="13794" width="5.28515625" style="251" customWidth="1"/>
    <col min="13795" max="13795" width="6.140625" style="251" customWidth="1"/>
    <col min="13796" max="13796" width="9.140625" style="251" customWidth="1"/>
    <col min="13797" max="13797" width="5.7109375" style="251" customWidth="1"/>
    <col min="13798" max="13798" width="7.42578125" style="251" customWidth="1"/>
    <col min="13799" max="13799" width="6.85546875" style="251" customWidth="1"/>
    <col min="13800" max="13800" width="11.5703125" style="251" customWidth="1"/>
    <col min="13801" max="13801" width="7.42578125" style="251" customWidth="1"/>
    <col min="13802" max="13802" width="7.140625" style="251" customWidth="1"/>
    <col min="13803" max="13803" width="9.85546875" style="251" customWidth="1"/>
    <col min="13804" max="13804" width="6.7109375" style="251" customWidth="1"/>
    <col min="13805" max="13805" width="6.42578125" style="251" customWidth="1"/>
    <col min="13806" max="13806" width="13.140625" style="251" customWidth="1"/>
    <col min="13807" max="13807" width="7.28515625" style="251" customWidth="1"/>
    <col min="13808" max="13808" width="6.7109375" style="251" customWidth="1"/>
    <col min="13809" max="13914" width="11.5703125" style="251" customWidth="1"/>
    <col min="13915" max="14027" width="12.5703125" style="251" customWidth="1"/>
    <col min="14028" max="14028" width="4.42578125" style="251" customWidth="1"/>
    <col min="14029" max="14029" width="19.140625" style="251" customWidth="1"/>
    <col min="14030" max="14030" width="18.28515625" style="251" customWidth="1"/>
    <col min="14031" max="14031" width="6.140625" style="251" customWidth="1"/>
    <col min="14032" max="14032" width="6.42578125" style="251" customWidth="1"/>
    <col min="14033" max="14033" width="5.28515625" style="251" customWidth="1"/>
    <col min="14034" max="14034" width="6.140625" style="251" customWidth="1"/>
    <col min="14035" max="14035" width="8.42578125" style="251" customWidth="1"/>
    <col min="14036" max="14036" width="5.7109375" style="251" customWidth="1"/>
    <col min="14037" max="14037" width="7.42578125" style="251" customWidth="1"/>
    <col min="14038" max="14038" width="6.85546875" style="251" customWidth="1"/>
    <col min="14039" max="14039" width="11.5703125" style="251" customWidth="1"/>
    <col min="14040" max="14040" width="7.42578125" style="251" customWidth="1"/>
    <col min="14041" max="14041" width="7.140625" style="251" customWidth="1"/>
    <col min="14042" max="14042" width="9.85546875" style="251" customWidth="1"/>
    <col min="14043" max="14044" width="6.7109375" style="251"/>
    <col min="14045" max="14045" width="4.42578125" style="251" customWidth="1"/>
    <col min="14046" max="14046" width="19.140625" style="251" customWidth="1"/>
    <col min="14047" max="14047" width="18.28515625" style="251" customWidth="1"/>
    <col min="14048" max="14048" width="6.140625" style="251" customWidth="1"/>
    <col min="14049" max="14049" width="6.42578125" style="251" customWidth="1"/>
    <col min="14050" max="14050" width="5.28515625" style="251" customWidth="1"/>
    <col min="14051" max="14051" width="6.140625" style="251" customWidth="1"/>
    <col min="14052" max="14052" width="9.140625" style="251" customWidth="1"/>
    <col min="14053" max="14053" width="5.7109375" style="251" customWidth="1"/>
    <col min="14054" max="14054" width="7.42578125" style="251" customWidth="1"/>
    <col min="14055" max="14055" width="6.85546875" style="251" customWidth="1"/>
    <col min="14056" max="14056" width="11.5703125" style="251" customWidth="1"/>
    <col min="14057" max="14057" width="7.42578125" style="251" customWidth="1"/>
    <col min="14058" max="14058" width="7.140625" style="251" customWidth="1"/>
    <col min="14059" max="14059" width="9.85546875" style="251" customWidth="1"/>
    <col min="14060" max="14060" width="6.7109375" style="251" customWidth="1"/>
    <col min="14061" max="14061" width="6.42578125" style="251" customWidth="1"/>
    <col min="14062" max="14062" width="13.140625" style="251" customWidth="1"/>
    <col min="14063" max="14063" width="7.28515625" style="251" customWidth="1"/>
    <col min="14064" max="14064" width="6.7109375" style="251" customWidth="1"/>
    <col min="14065" max="14170" width="11.5703125" style="251" customWidth="1"/>
    <col min="14171" max="14283" width="12.5703125" style="251" customWidth="1"/>
    <col min="14284" max="14284" width="4.42578125" style="251" customWidth="1"/>
    <col min="14285" max="14285" width="19.140625" style="251" customWidth="1"/>
    <col min="14286" max="14286" width="18.28515625" style="251" customWidth="1"/>
    <col min="14287" max="14287" width="6.140625" style="251" customWidth="1"/>
    <col min="14288" max="14288" width="6.42578125" style="251" customWidth="1"/>
    <col min="14289" max="14289" width="5.28515625" style="251" customWidth="1"/>
    <col min="14290" max="14290" width="6.140625" style="251" customWidth="1"/>
    <col min="14291" max="14291" width="8.42578125" style="251" customWidth="1"/>
    <col min="14292" max="14292" width="5.7109375" style="251" customWidth="1"/>
    <col min="14293" max="14293" width="7.42578125" style="251" customWidth="1"/>
    <col min="14294" max="14294" width="6.85546875" style="251" customWidth="1"/>
    <col min="14295" max="14295" width="11.5703125" style="251" customWidth="1"/>
    <col min="14296" max="14296" width="7.42578125" style="251" customWidth="1"/>
    <col min="14297" max="14297" width="7.140625" style="251" customWidth="1"/>
    <col min="14298" max="14298" width="9.85546875" style="251" customWidth="1"/>
    <col min="14299" max="14300" width="6.7109375" style="251"/>
    <col min="14301" max="14301" width="4.42578125" style="251" customWidth="1"/>
    <col min="14302" max="14302" width="19.140625" style="251" customWidth="1"/>
    <col min="14303" max="14303" width="18.28515625" style="251" customWidth="1"/>
    <col min="14304" max="14304" width="6.140625" style="251" customWidth="1"/>
    <col min="14305" max="14305" width="6.42578125" style="251" customWidth="1"/>
    <col min="14306" max="14306" width="5.28515625" style="251" customWidth="1"/>
    <col min="14307" max="14307" width="6.140625" style="251" customWidth="1"/>
    <col min="14308" max="14308" width="9.140625" style="251" customWidth="1"/>
    <col min="14309" max="14309" width="5.7109375" style="251" customWidth="1"/>
    <col min="14310" max="14310" width="7.42578125" style="251" customWidth="1"/>
    <col min="14311" max="14311" width="6.85546875" style="251" customWidth="1"/>
    <col min="14312" max="14312" width="11.5703125" style="251" customWidth="1"/>
    <col min="14313" max="14313" width="7.42578125" style="251" customWidth="1"/>
    <col min="14314" max="14314" width="7.140625" style="251" customWidth="1"/>
    <col min="14315" max="14315" width="9.85546875" style="251" customWidth="1"/>
    <col min="14316" max="14316" width="6.7109375" style="251" customWidth="1"/>
    <col min="14317" max="14317" width="6.42578125" style="251" customWidth="1"/>
    <col min="14318" max="14318" width="13.140625" style="251" customWidth="1"/>
    <col min="14319" max="14319" width="7.28515625" style="251" customWidth="1"/>
    <col min="14320" max="14320" width="6.7109375" style="251" customWidth="1"/>
    <col min="14321" max="14426" width="11.5703125" style="251" customWidth="1"/>
    <col min="14427" max="14539" width="12.5703125" style="251" customWidth="1"/>
    <col min="14540" max="14540" width="4.42578125" style="251" customWidth="1"/>
    <col min="14541" max="14541" width="19.140625" style="251" customWidth="1"/>
    <col min="14542" max="14542" width="18.28515625" style="251" customWidth="1"/>
    <col min="14543" max="14543" width="6.140625" style="251" customWidth="1"/>
    <col min="14544" max="14544" width="6.42578125" style="251" customWidth="1"/>
    <col min="14545" max="14545" width="5.28515625" style="251" customWidth="1"/>
    <col min="14546" max="14546" width="6.140625" style="251" customWidth="1"/>
    <col min="14547" max="14547" width="8.42578125" style="251" customWidth="1"/>
    <col min="14548" max="14548" width="5.7109375" style="251" customWidth="1"/>
    <col min="14549" max="14549" width="7.42578125" style="251" customWidth="1"/>
    <col min="14550" max="14550" width="6.85546875" style="251" customWidth="1"/>
    <col min="14551" max="14551" width="11.5703125" style="251" customWidth="1"/>
    <col min="14552" max="14552" width="7.42578125" style="251" customWidth="1"/>
    <col min="14553" max="14553" width="7.140625" style="251" customWidth="1"/>
    <col min="14554" max="14554" width="9.85546875" style="251" customWidth="1"/>
    <col min="14555" max="14556" width="6.7109375" style="251"/>
    <col min="14557" max="14557" width="4.42578125" style="251" customWidth="1"/>
    <col min="14558" max="14558" width="19.140625" style="251" customWidth="1"/>
    <col min="14559" max="14559" width="18.28515625" style="251" customWidth="1"/>
    <col min="14560" max="14560" width="6.140625" style="251" customWidth="1"/>
    <col min="14561" max="14561" width="6.42578125" style="251" customWidth="1"/>
    <col min="14562" max="14562" width="5.28515625" style="251" customWidth="1"/>
    <col min="14563" max="14563" width="6.140625" style="251" customWidth="1"/>
    <col min="14564" max="14564" width="9.140625" style="251" customWidth="1"/>
    <col min="14565" max="14565" width="5.7109375" style="251" customWidth="1"/>
    <col min="14566" max="14566" width="7.42578125" style="251" customWidth="1"/>
    <col min="14567" max="14567" width="6.85546875" style="251" customWidth="1"/>
    <col min="14568" max="14568" width="11.5703125" style="251" customWidth="1"/>
    <col min="14569" max="14569" width="7.42578125" style="251" customWidth="1"/>
    <col min="14570" max="14570" width="7.140625" style="251" customWidth="1"/>
    <col min="14571" max="14571" width="9.85546875" style="251" customWidth="1"/>
    <col min="14572" max="14572" width="6.7109375" style="251" customWidth="1"/>
    <col min="14573" max="14573" width="6.42578125" style="251" customWidth="1"/>
    <col min="14574" max="14574" width="13.140625" style="251" customWidth="1"/>
    <col min="14575" max="14575" width="7.28515625" style="251" customWidth="1"/>
    <col min="14576" max="14576" width="6.7109375" style="251" customWidth="1"/>
    <col min="14577" max="14682" width="11.5703125" style="251" customWidth="1"/>
    <col min="14683" max="14795" width="12.5703125" style="251" customWidth="1"/>
    <col min="14796" max="14796" width="4.42578125" style="251" customWidth="1"/>
    <col min="14797" max="14797" width="19.140625" style="251" customWidth="1"/>
    <col min="14798" max="14798" width="18.28515625" style="251" customWidth="1"/>
    <col min="14799" max="14799" width="6.140625" style="251" customWidth="1"/>
    <col min="14800" max="14800" width="6.42578125" style="251" customWidth="1"/>
    <col min="14801" max="14801" width="5.28515625" style="251" customWidth="1"/>
    <col min="14802" max="14802" width="6.140625" style="251" customWidth="1"/>
    <col min="14803" max="14803" width="8.42578125" style="251" customWidth="1"/>
    <col min="14804" max="14804" width="5.7109375" style="251" customWidth="1"/>
    <col min="14805" max="14805" width="7.42578125" style="251" customWidth="1"/>
    <col min="14806" max="14806" width="6.85546875" style="251" customWidth="1"/>
    <col min="14807" max="14807" width="11.5703125" style="251" customWidth="1"/>
    <col min="14808" max="14808" width="7.42578125" style="251" customWidth="1"/>
    <col min="14809" max="14809" width="7.140625" style="251" customWidth="1"/>
    <col min="14810" max="14810" width="9.85546875" style="251" customWidth="1"/>
    <col min="14811" max="14812" width="6.7109375" style="251"/>
    <col min="14813" max="14813" width="4.42578125" style="251" customWidth="1"/>
    <col min="14814" max="14814" width="19.140625" style="251" customWidth="1"/>
    <col min="14815" max="14815" width="18.28515625" style="251" customWidth="1"/>
    <col min="14816" max="14816" width="6.140625" style="251" customWidth="1"/>
    <col min="14817" max="14817" width="6.42578125" style="251" customWidth="1"/>
    <col min="14818" max="14818" width="5.28515625" style="251" customWidth="1"/>
    <col min="14819" max="14819" width="6.140625" style="251" customWidth="1"/>
    <col min="14820" max="14820" width="9.140625" style="251" customWidth="1"/>
    <col min="14821" max="14821" width="5.7109375" style="251" customWidth="1"/>
    <col min="14822" max="14822" width="7.42578125" style="251" customWidth="1"/>
    <col min="14823" max="14823" width="6.85546875" style="251" customWidth="1"/>
    <col min="14824" max="14824" width="11.5703125" style="251" customWidth="1"/>
    <col min="14825" max="14825" width="7.42578125" style="251" customWidth="1"/>
    <col min="14826" max="14826" width="7.140625" style="251" customWidth="1"/>
    <col min="14827" max="14827" width="9.85546875" style="251" customWidth="1"/>
    <col min="14828" max="14828" width="6.7109375" style="251" customWidth="1"/>
    <col min="14829" max="14829" width="6.42578125" style="251" customWidth="1"/>
    <col min="14830" max="14830" width="13.140625" style="251" customWidth="1"/>
    <col min="14831" max="14831" width="7.28515625" style="251" customWidth="1"/>
    <col min="14832" max="14832" width="6.7109375" style="251" customWidth="1"/>
    <col min="14833" max="14938" width="11.5703125" style="251" customWidth="1"/>
    <col min="14939" max="15051" width="12.5703125" style="251" customWidth="1"/>
    <col min="15052" max="15052" width="4.42578125" style="251" customWidth="1"/>
    <col min="15053" max="15053" width="19.140625" style="251" customWidth="1"/>
    <col min="15054" max="15054" width="18.28515625" style="251" customWidth="1"/>
    <col min="15055" max="15055" width="6.140625" style="251" customWidth="1"/>
    <col min="15056" max="15056" width="6.42578125" style="251" customWidth="1"/>
    <col min="15057" max="15057" width="5.28515625" style="251" customWidth="1"/>
    <col min="15058" max="15058" width="6.140625" style="251" customWidth="1"/>
    <col min="15059" max="15059" width="8.42578125" style="251" customWidth="1"/>
    <col min="15060" max="15060" width="5.7109375" style="251" customWidth="1"/>
    <col min="15061" max="15061" width="7.42578125" style="251" customWidth="1"/>
    <col min="15062" max="15062" width="6.85546875" style="251" customWidth="1"/>
    <col min="15063" max="15063" width="11.5703125" style="251" customWidth="1"/>
    <col min="15064" max="15064" width="7.42578125" style="251" customWidth="1"/>
    <col min="15065" max="15065" width="7.140625" style="251" customWidth="1"/>
    <col min="15066" max="15066" width="9.85546875" style="251" customWidth="1"/>
    <col min="15067" max="15068" width="6.7109375" style="251"/>
    <col min="15069" max="15069" width="4.42578125" style="251" customWidth="1"/>
    <col min="15070" max="15070" width="19.140625" style="251" customWidth="1"/>
    <col min="15071" max="15071" width="18.28515625" style="251" customWidth="1"/>
    <col min="15072" max="15072" width="6.140625" style="251" customWidth="1"/>
    <col min="15073" max="15073" width="6.42578125" style="251" customWidth="1"/>
    <col min="15074" max="15074" width="5.28515625" style="251" customWidth="1"/>
    <col min="15075" max="15075" width="6.140625" style="251" customWidth="1"/>
    <col min="15076" max="15076" width="9.140625" style="251" customWidth="1"/>
    <col min="15077" max="15077" width="5.7109375" style="251" customWidth="1"/>
    <col min="15078" max="15078" width="7.42578125" style="251" customWidth="1"/>
    <col min="15079" max="15079" width="6.85546875" style="251" customWidth="1"/>
    <col min="15080" max="15080" width="11.5703125" style="251" customWidth="1"/>
    <col min="15081" max="15081" width="7.42578125" style="251" customWidth="1"/>
    <col min="15082" max="15082" width="7.140625" style="251" customWidth="1"/>
    <col min="15083" max="15083" width="9.85546875" style="251" customWidth="1"/>
    <col min="15084" max="15084" width="6.7109375" style="251" customWidth="1"/>
    <col min="15085" max="15085" width="6.42578125" style="251" customWidth="1"/>
    <col min="15086" max="15086" width="13.140625" style="251" customWidth="1"/>
    <col min="15087" max="15087" width="7.28515625" style="251" customWidth="1"/>
    <col min="15088" max="15088" width="6.7109375" style="251" customWidth="1"/>
    <col min="15089" max="15194" width="11.5703125" style="251" customWidth="1"/>
    <col min="15195" max="15307" width="12.5703125" style="251" customWidth="1"/>
    <col min="15308" max="15308" width="4.42578125" style="251" customWidth="1"/>
    <col min="15309" max="15309" width="19.140625" style="251" customWidth="1"/>
    <col min="15310" max="15310" width="18.28515625" style="251" customWidth="1"/>
    <col min="15311" max="15311" width="6.140625" style="251" customWidth="1"/>
    <col min="15312" max="15312" width="6.42578125" style="251" customWidth="1"/>
    <col min="15313" max="15313" width="5.28515625" style="251" customWidth="1"/>
    <col min="15314" max="15314" width="6.140625" style="251" customWidth="1"/>
    <col min="15315" max="15315" width="8.42578125" style="251" customWidth="1"/>
    <col min="15316" max="15316" width="5.7109375" style="251" customWidth="1"/>
    <col min="15317" max="15317" width="7.42578125" style="251" customWidth="1"/>
    <col min="15318" max="15318" width="6.85546875" style="251" customWidth="1"/>
    <col min="15319" max="15319" width="11.5703125" style="251" customWidth="1"/>
    <col min="15320" max="15320" width="7.42578125" style="251" customWidth="1"/>
    <col min="15321" max="15321" width="7.140625" style="251" customWidth="1"/>
    <col min="15322" max="15322" width="9.85546875" style="251" customWidth="1"/>
    <col min="15323" max="15324" width="6.7109375" style="251"/>
    <col min="15325" max="15325" width="4.42578125" style="251" customWidth="1"/>
    <col min="15326" max="15326" width="19.140625" style="251" customWidth="1"/>
    <col min="15327" max="15327" width="18.28515625" style="251" customWidth="1"/>
    <col min="15328" max="15328" width="6.140625" style="251" customWidth="1"/>
    <col min="15329" max="15329" width="6.42578125" style="251" customWidth="1"/>
    <col min="15330" max="15330" width="5.28515625" style="251" customWidth="1"/>
    <col min="15331" max="15331" width="6.140625" style="251" customWidth="1"/>
    <col min="15332" max="15332" width="9.140625" style="251" customWidth="1"/>
    <col min="15333" max="15333" width="5.7109375" style="251" customWidth="1"/>
    <col min="15334" max="15334" width="7.42578125" style="251" customWidth="1"/>
    <col min="15335" max="15335" width="6.85546875" style="251" customWidth="1"/>
    <col min="15336" max="15336" width="11.5703125" style="251" customWidth="1"/>
    <col min="15337" max="15337" width="7.42578125" style="251" customWidth="1"/>
    <col min="15338" max="15338" width="7.140625" style="251" customWidth="1"/>
    <col min="15339" max="15339" width="9.85546875" style="251" customWidth="1"/>
    <col min="15340" max="15340" width="6.7109375" style="251" customWidth="1"/>
    <col min="15341" max="15341" width="6.42578125" style="251" customWidth="1"/>
    <col min="15342" max="15342" width="13.140625" style="251" customWidth="1"/>
    <col min="15343" max="15343" width="7.28515625" style="251" customWidth="1"/>
    <col min="15344" max="15344" width="6.7109375" style="251" customWidth="1"/>
    <col min="15345" max="15450" width="11.5703125" style="251" customWidth="1"/>
    <col min="15451" max="15563" width="12.5703125" style="251" customWidth="1"/>
    <col min="15564" max="15564" width="4.42578125" style="251" customWidth="1"/>
    <col min="15565" max="15565" width="19.140625" style="251" customWidth="1"/>
    <col min="15566" max="15566" width="18.28515625" style="251" customWidth="1"/>
    <col min="15567" max="15567" width="6.140625" style="251" customWidth="1"/>
    <col min="15568" max="15568" width="6.42578125" style="251" customWidth="1"/>
    <col min="15569" max="15569" width="5.28515625" style="251" customWidth="1"/>
    <col min="15570" max="15570" width="6.140625" style="251" customWidth="1"/>
    <col min="15571" max="15571" width="8.42578125" style="251" customWidth="1"/>
    <col min="15572" max="15572" width="5.7109375" style="251" customWidth="1"/>
    <col min="15573" max="15573" width="7.42578125" style="251" customWidth="1"/>
    <col min="15574" max="15574" width="6.85546875" style="251" customWidth="1"/>
    <col min="15575" max="15575" width="11.5703125" style="251" customWidth="1"/>
    <col min="15576" max="15576" width="7.42578125" style="251" customWidth="1"/>
    <col min="15577" max="15577" width="7.140625" style="251" customWidth="1"/>
    <col min="15578" max="15578" width="9.85546875" style="251" customWidth="1"/>
    <col min="15579" max="15580" width="6.7109375" style="251"/>
    <col min="15581" max="15581" width="4.42578125" style="251" customWidth="1"/>
    <col min="15582" max="15582" width="19.140625" style="251" customWidth="1"/>
    <col min="15583" max="15583" width="18.28515625" style="251" customWidth="1"/>
    <col min="15584" max="15584" width="6.140625" style="251" customWidth="1"/>
    <col min="15585" max="15585" width="6.42578125" style="251" customWidth="1"/>
    <col min="15586" max="15586" width="5.28515625" style="251" customWidth="1"/>
    <col min="15587" max="15587" width="6.140625" style="251" customWidth="1"/>
    <col min="15588" max="15588" width="9.140625" style="251" customWidth="1"/>
    <col min="15589" max="15589" width="5.7109375" style="251" customWidth="1"/>
    <col min="15590" max="15590" width="7.42578125" style="251" customWidth="1"/>
    <col min="15591" max="15591" width="6.85546875" style="251" customWidth="1"/>
    <col min="15592" max="15592" width="11.5703125" style="251" customWidth="1"/>
    <col min="15593" max="15593" width="7.42578125" style="251" customWidth="1"/>
    <col min="15594" max="15594" width="7.140625" style="251" customWidth="1"/>
    <col min="15595" max="15595" width="9.85546875" style="251" customWidth="1"/>
    <col min="15596" max="15596" width="6.7109375" style="251" customWidth="1"/>
    <col min="15597" max="15597" width="6.42578125" style="251" customWidth="1"/>
    <col min="15598" max="15598" width="13.140625" style="251" customWidth="1"/>
    <col min="15599" max="15599" width="7.28515625" style="251" customWidth="1"/>
    <col min="15600" max="15600" width="6.7109375" style="251" customWidth="1"/>
    <col min="15601" max="15706" width="11.5703125" style="251" customWidth="1"/>
    <col min="15707" max="15819" width="12.5703125" style="251" customWidth="1"/>
    <col min="15820" max="15820" width="4.42578125" style="251" customWidth="1"/>
    <col min="15821" max="15821" width="19.140625" style="251" customWidth="1"/>
    <col min="15822" max="15822" width="18.28515625" style="251" customWidth="1"/>
    <col min="15823" max="15823" width="6.140625" style="251" customWidth="1"/>
    <col min="15824" max="15824" width="6.42578125" style="251" customWidth="1"/>
    <col min="15825" max="15825" width="5.28515625" style="251" customWidth="1"/>
    <col min="15826" max="15826" width="6.140625" style="251" customWidth="1"/>
    <col min="15827" max="15827" width="8.42578125" style="251" customWidth="1"/>
    <col min="15828" max="15828" width="5.7109375" style="251" customWidth="1"/>
    <col min="15829" max="15829" width="7.42578125" style="251" customWidth="1"/>
    <col min="15830" max="15830" width="6.85546875" style="251" customWidth="1"/>
    <col min="15831" max="15831" width="11.5703125" style="251" customWidth="1"/>
    <col min="15832" max="15832" width="7.42578125" style="251" customWidth="1"/>
    <col min="15833" max="15833" width="7.140625" style="251" customWidth="1"/>
    <col min="15834" max="15834" width="9.85546875" style="251" customWidth="1"/>
    <col min="15835" max="15836" width="6.7109375" style="251"/>
    <col min="15837" max="15837" width="4.42578125" style="251" customWidth="1"/>
    <col min="15838" max="15838" width="19.140625" style="251" customWidth="1"/>
    <col min="15839" max="15839" width="18.28515625" style="251" customWidth="1"/>
    <col min="15840" max="15840" width="6.140625" style="251" customWidth="1"/>
    <col min="15841" max="15841" width="6.42578125" style="251" customWidth="1"/>
    <col min="15842" max="15842" width="5.28515625" style="251" customWidth="1"/>
    <col min="15843" max="15843" width="6.140625" style="251" customWidth="1"/>
    <col min="15844" max="15844" width="9.140625" style="251" customWidth="1"/>
    <col min="15845" max="15845" width="5.7109375" style="251" customWidth="1"/>
    <col min="15846" max="15846" width="7.42578125" style="251" customWidth="1"/>
    <col min="15847" max="15847" width="6.85546875" style="251" customWidth="1"/>
    <col min="15848" max="15848" width="11.5703125" style="251" customWidth="1"/>
    <col min="15849" max="15849" width="7.42578125" style="251" customWidth="1"/>
    <col min="15850" max="15850" width="7.140625" style="251" customWidth="1"/>
    <col min="15851" max="15851" width="9.85546875" style="251" customWidth="1"/>
    <col min="15852" max="15852" width="6.7109375" style="251" customWidth="1"/>
    <col min="15853" max="15853" width="6.42578125" style="251" customWidth="1"/>
    <col min="15854" max="15854" width="13.140625" style="251" customWidth="1"/>
    <col min="15855" max="15855" width="7.28515625" style="251" customWidth="1"/>
    <col min="15856" max="15856" width="6.7109375" style="251" customWidth="1"/>
    <col min="15857" max="15962" width="11.5703125" style="251" customWidth="1"/>
    <col min="15963" max="16075" width="12.5703125" style="251" customWidth="1"/>
    <col min="16076" max="16076" width="4.42578125" style="251" customWidth="1"/>
    <col min="16077" max="16077" width="19.140625" style="251" customWidth="1"/>
    <col min="16078" max="16078" width="18.28515625" style="251" customWidth="1"/>
    <col min="16079" max="16079" width="6.140625" style="251" customWidth="1"/>
    <col min="16080" max="16080" width="6.42578125" style="251" customWidth="1"/>
    <col min="16081" max="16081" width="5.28515625" style="251" customWidth="1"/>
    <col min="16082" max="16082" width="6.140625" style="251" customWidth="1"/>
    <col min="16083" max="16083" width="8.42578125" style="251" customWidth="1"/>
    <col min="16084" max="16084" width="5.7109375" style="251" customWidth="1"/>
    <col min="16085" max="16085" width="7.42578125" style="251" customWidth="1"/>
    <col min="16086" max="16086" width="6.85546875" style="251" customWidth="1"/>
    <col min="16087" max="16087" width="11.5703125" style="251" customWidth="1"/>
    <col min="16088" max="16088" width="7.42578125" style="251" customWidth="1"/>
    <col min="16089" max="16089" width="7.140625" style="251" customWidth="1"/>
    <col min="16090" max="16090" width="9.85546875" style="251" customWidth="1"/>
    <col min="16091" max="16092" width="6.7109375" style="251"/>
    <col min="16093" max="16093" width="4.42578125" style="251" customWidth="1"/>
    <col min="16094" max="16094" width="19.140625" style="251" customWidth="1"/>
    <col min="16095" max="16095" width="18.28515625" style="251" customWidth="1"/>
    <col min="16096" max="16096" width="6.140625" style="251" customWidth="1"/>
    <col min="16097" max="16097" width="6.42578125" style="251" customWidth="1"/>
    <col min="16098" max="16098" width="5.28515625" style="251" customWidth="1"/>
    <col min="16099" max="16099" width="6.140625" style="251" customWidth="1"/>
    <col min="16100" max="16100" width="9.140625" style="251" customWidth="1"/>
    <col min="16101" max="16101" width="5.7109375" style="251" customWidth="1"/>
    <col min="16102" max="16102" width="7.42578125" style="251" customWidth="1"/>
    <col min="16103" max="16103" width="6.85546875" style="251" customWidth="1"/>
    <col min="16104" max="16104" width="11.5703125" style="251" customWidth="1"/>
    <col min="16105" max="16105" width="7.42578125" style="251" customWidth="1"/>
    <col min="16106" max="16106" width="7.140625" style="251" customWidth="1"/>
    <col min="16107" max="16107" width="9.85546875" style="251" customWidth="1"/>
    <col min="16108" max="16108" width="6.7109375" style="251" customWidth="1"/>
    <col min="16109" max="16109" width="6.42578125" style="251" customWidth="1"/>
    <col min="16110" max="16110" width="13.140625" style="251" customWidth="1"/>
    <col min="16111" max="16111" width="7.28515625" style="251" customWidth="1"/>
    <col min="16112" max="16112" width="6.7109375" style="251" customWidth="1"/>
    <col min="16113" max="16218" width="11.5703125" style="251" customWidth="1"/>
    <col min="16219" max="16331" width="12.5703125" style="251" customWidth="1"/>
    <col min="16332" max="16332" width="4.42578125" style="251" customWidth="1"/>
    <col min="16333" max="16333" width="19.140625" style="251" customWidth="1"/>
    <col min="16334" max="16334" width="18.28515625" style="251" customWidth="1"/>
    <col min="16335" max="16335" width="6.140625" style="251" customWidth="1"/>
    <col min="16336" max="16336" width="6.42578125" style="251" customWidth="1"/>
    <col min="16337" max="16337" width="5.28515625" style="251" customWidth="1"/>
    <col min="16338" max="16338" width="6.140625" style="251" customWidth="1"/>
    <col min="16339" max="16339" width="8.42578125" style="251" customWidth="1"/>
    <col min="16340" max="16340" width="5.7109375" style="251" customWidth="1"/>
    <col min="16341" max="16341" width="7.42578125" style="251" customWidth="1"/>
    <col min="16342" max="16342" width="6.85546875" style="251" customWidth="1"/>
    <col min="16343" max="16343" width="11.5703125" style="251" customWidth="1"/>
    <col min="16344" max="16344" width="7.42578125" style="251" customWidth="1"/>
    <col min="16345" max="16345" width="7.140625" style="251" customWidth="1"/>
    <col min="16346" max="16346" width="9.85546875" style="251" customWidth="1"/>
    <col min="16347" max="16384" width="6.7109375" style="251"/>
  </cols>
  <sheetData>
    <row r="3" spans="1:20" ht="18.75">
      <c r="B3" s="338" t="s">
        <v>740</v>
      </c>
      <c r="C3" s="338"/>
      <c r="D3" s="338"/>
      <c r="E3" s="338"/>
      <c r="F3" s="338"/>
      <c r="G3" s="338"/>
      <c r="H3" s="338"/>
      <c r="I3" s="338"/>
      <c r="J3" s="338"/>
      <c r="K3" s="338"/>
      <c r="L3" s="338"/>
      <c r="M3" s="340"/>
      <c r="N3" s="338"/>
      <c r="O3" s="338"/>
      <c r="P3" s="338"/>
      <c r="Q3" s="338"/>
      <c r="R3" s="338"/>
    </row>
    <row r="4" spans="1:20" ht="18" customHeight="1">
      <c r="R4" s="316"/>
    </row>
    <row r="5" spans="1:20" ht="173.25" customHeight="1">
      <c r="A5" s="280" t="s">
        <v>545</v>
      </c>
      <c r="B5" s="306" t="s">
        <v>505</v>
      </c>
      <c r="C5" s="306" t="s">
        <v>2</v>
      </c>
      <c r="D5" s="339" t="s">
        <v>546</v>
      </c>
      <c r="E5" s="339" t="s">
        <v>4</v>
      </c>
      <c r="F5" s="339" t="s">
        <v>5</v>
      </c>
      <c r="G5" s="306" t="s">
        <v>6</v>
      </c>
      <c r="H5" s="306" t="s">
        <v>732</v>
      </c>
      <c r="I5" s="252" t="s">
        <v>547</v>
      </c>
      <c r="J5" s="252" t="s">
        <v>9</v>
      </c>
      <c r="K5" s="252" t="s">
        <v>548</v>
      </c>
      <c r="L5" s="255" t="s">
        <v>549</v>
      </c>
      <c r="M5" s="341" t="s">
        <v>15</v>
      </c>
      <c r="N5" s="256" t="s">
        <v>550</v>
      </c>
      <c r="O5" s="256" t="s">
        <v>551</v>
      </c>
      <c r="P5" s="256" t="s">
        <v>18</v>
      </c>
      <c r="Q5" s="256" t="s">
        <v>552</v>
      </c>
      <c r="R5" s="317" t="s">
        <v>553</v>
      </c>
      <c r="S5" s="318" t="s">
        <v>23</v>
      </c>
      <c r="T5" s="318" t="s">
        <v>554</v>
      </c>
    </row>
    <row r="6" spans="1:20" ht="14.1" customHeight="1">
      <c r="A6" s="260">
        <v>1</v>
      </c>
      <c r="B6" s="261" t="s">
        <v>555</v>
      </c>
      <c r="C6" s="261" t="s">
        <v>556</v>
      </c>
      <c r="D6" s="262" t="s">
        <v>88</v>
      </c>
      <c r="E6" s="263" t="s">
        <v>557</v>
      </c>
      <c r="F6" s="262" t="s">
        <v>558</v>
      </c>
      <c r="G6" s="264">
        <v>2016</v>
      </c>
      <c r="H6" s="265" t="s">
        <v>38</v>
      </c>
      <c r="I6" s="266"/>
      <c r="J6" s="266">
        <v>177</v>
      </c>
      <c r="K6" s="266">
        <v>15500</v>
      </c>
      <c r="L6" s="267">
        <v>44889</v>
      </c>
      <c r="M6" s="268">
        <v>1572</v>
      </c>
      <c r="N6" s="269">
        <v>1.1599999999999999</v>
      </c>
      <c r="O6" s="270">
        <v>0.56000000000000005</v>
      </c>
      <c r="P6" s="269">
        <v>1.97</v>
      </c>
      <c r="Q6" s="269">
        <v>1</v>
      </c>
      <c r="R6" s="271">
        <f>ROUND(M6*N6*O6*P6*Q6,2)</f>
        <v>2011.71</v>
      </c>
      <c r="S6" s="272">
        <v>11</v>
      </c>
      <c r="T6" s="272">
        <v>4</v>
      </c>
    </row>
    <row r="7" spans="1:20" ht="14.1" customHeight="1">
      <c r="A7" s="260">
        <f>A6+1</f>
        <v>2</v>
      </c>
      <c r="B7" s="273" t="s">
        <v>559</v>
      </c>
      <c r="C7" s="273" t="s">
        <v>91</v>
      </c>
      <c r="D7" s="273" t="s">
        <v>26</v>
      </c>
      <c r="E7" s="274" t="s">
        <v>92</v>
      </c>
      <c r="F7" s="273" t="s">
        <v>78</v>
      </c>
      <c r="G7" s="264">
        <v>2003</v>
      </c>
      <c r="H7" s="265" t="s">
        <v>38</v>
      </c>
      <c r="I7" s="275"/>
      <c r="J7" s="266">
        <v>119</v>
      </c>
      <c r="K7" s="266">
        <v>7850</v>
      </c>
      <c r="L7" s="267">
        <v>45000</v>
      </c>
      <c r="M7" s="268">
        <v>1572</v>
      </c>
      <c r="N7" s="269">
        <v>1.1599999999999999</v>
      </c>
      <c r="O7" s="270">
        <v>0.56000000000000005</v>
      </c>
      <c r="P7" s="269">
        <v>1.97</v>
      </c>
      <c r="Q7" s="269">
        <v>1</v>
      </c>
      <c r="R7" s="271">
        <f t="shared" ref="R7:R69" si="0">ROUND(M7*N7*O7*P7*Q7,2)</f>
        <v>2011.71</v>
      </c>
      <c r="S7" s="272">
        <v>3</v>
      </c>
      <c r="T7" s="272">
        <v>1</v>
      </c>
    </row>
    <row r="8" spans="1:20" ht="14.1" customHeight="1">
      <c r="A8" s="260">
        <f t="shared" ref="A8:A71" si="1">A7+1</f>
        <v>3</v>
      </c>
      <c r="B8" s="273" t="s">
        <v>560</v>
      </c>
      <c r="C8" s="273" t="s">
        <v>137</v>
      </c>
      <c r="D8" s="273" t="s">
        <v>30</v>
      </c>
      <c r="E8" s="274" t="s">
        <v>135</v>
      </c>
      <c r="F8" s="273" t="s">
        <v>136</v>
      </c>
      <c r="G8" s="264">
        <v>2012</v>
      </c>
      <c r="H8" s="265" t="s">
        <v>57</v>
      </c>
      <c r="I8" s="266">
        <v>9</v>
      </c>
      <c r="J8" s="266">
        <v>112.2</v>
      </c>
      <c r="K8" s="266">
        <v>2860</v>
      </c>
      <c r="L8" s="267">
        <v>44684</v>
      </c>
      <c r="M8" s="268">
        <v>1494</v>
      </c>
      <c r="N8" s="269">
        <v>1.1599999999999999</v>
      </c>
      <c r="O8" s="270">
        <v>0.56000000000000005</v>
      </c>
      <c r="P8" s="269">
        <v>1.97</v>
      </c>
      <c r="Q8" s="269">
        <v>1</v>
      </c>
      <c r="R8" s="271">
        <f t="shared" si="0"/>
        <v>1911.89</v>
      </c>
      <c r="S8" s="272">
        <v>5</v>
      </c>
      <c r="T8" s="272">
        <v>2</v>
      </c>
    </row>
    <row r="9" spans="1:20" ht="14.1" customHeight="1">
      <c r="A9" s="260">
        <f t="shared" si="1"/>
        <v>4</v>
      </c>
      <c r="B9" s="273" t="s">
        <v>560</v>
      </c>
      <c r="C9" s="273" t="s">
        <v>561</v>
      </c>
      <c r="D9" s="273" t="s">
        <v>88</v>
      </c>
      <c r="E9" s="274" t="s">
        <v>135</v>
      </c>
      <c r="F9" s="273" t="s">
        <v>172</v>
      </c>
      <c r="G9" s="264">
        <v>2014</v>
      </c>
      <c r="H9" s="265" t="s">
        <v>30</v>
      </c>
      <c r="I9" s="266">
        <v>8</v>
      </c>
      <c r="J9" s="266">
        <v>112.2</v>
      </c>
      <c r="K9" s="266">
        <v>2880</v>
      </c>
      <c r="L9" s="267">
        <v>44878</v>
      </c>
      <c r="M9" s="268">
        <v>1152</v>
      </c>
      <c r="N9" s="269">
        <v>1.1599999999999999</v>
      </c>
      <c r="O9" s="270">
        <v>0.56000000000000005</v>
      </c>
      <c r="P9" s="269">
        <v>1.97</v>
      </c>
      <c r="Q9" s="269">
        <v>1.2</v>
      </c>
      <c r="R9" s="271">
        <f t="shared" si="0"/>
        <v>1769.07</v>
      </c>
      <c r="S9" s="272">
        <v>11</v>
      </c>
      <c r="T9" s="272">
        <v>4</v>
      </c>
    </row>
    <row r="10" spans="1:20" ht="14.1" customHeight="1">
      <c r="A10" s="260">
        <f t="shared" si="1"/>
        <v>5</v>
      </c>
      <c r="B10" s="273" t="s">
        <v>560</v>
      </c>
      <c r="C10" s="273" t="s">
        <v>137</v>
      </c>
      <c r="D10" s="273" t="s">
        <v>30</v>
      </c>
      <c r="E10" s="274" t="s">
        <v>138</v>
      </c>
      <c r="F10" s="273" t="s">
        <v>136</v>
      </c>
      <c r="G10" s="264">
        <v>2012</v>
      </c>
      <c r="H10" s="265" t="s">
        <v>57</v>
      </c>
      <c r="I10" s="266">
        <v>9</v>
      </c>
      <c r="J10" s="266">
        <v>112.2</v>
      </c>
      <c r="K10" s="266">
        <v>2860</v>
      </c>
      <c r="L10" s="267">
        <v>44772</v>
      </c>
      <c r="M10" s="268">
        <v>1494</v>
      </c>
      <c r="N10" s="269">
        <v>1.1599999999999999</v>
      </c>
      <c r="O10" s="270">
        <v>0.56000000000000005</v>
      </c>
      <c r="P10" s="269">
        <v>1.97</v>
      </c>
      <c r="Q10" s="269">
        <v>1</v>
      </c>
      <c r="R10" s="271">
        <f t="shared" si="0"/>
        <v>1911.89</v>
      </c>
      <c r="S10" s="272">
        <v>7</v>
      </c>
      <c r="T10" s="272">
        <v>3</v>
      </c>
    </row>
    <row r="11" spans="1:20" ht="14.1" customHeight="1">
      <c r="A11" s="260">
        <f t="shared" si="1"/>
        <v>6</v>
      </c>
      <c r="B11" s="273" t="s">
        <v>560</v>
      </c>
      <c r="C11" s="273" t="s">
        <v>137</v>
      </c>
      <c r="D11" s="273" t="s">
        <v>30</v>
      </c>
      <c r="E11" s="274" t="s">
        <v>139</v>
      </c>
      <c r="F11" s="273" t="s">
        <v>136</v>
      </c>
      <c r="G11" s="264">
        <v>2012</v>
      </c>
      <c r="H11" s="265" t="s">
        <v>57</v>
      </c>
      <c r="I11" s="266">
        <v>9</v>
      </c>
      <c r="J11" s="266">
        <v>112.2</v>
      </c>
      <c r="K11" s="266">
        <v>2860</v>
      </c>
      <c r="L11" s="267">
        <v>44684</v>
      </c>
      <c r="M11" s="268">
        <v>1494</v>
      </c>
      <c r="N11" s="269">
        <v>1.1599999999999999</v>
      </c>
      <c r="O11" s="270">
        <v>0.56000000000000005</v>
      </c>
      <c r="P11" s="269">
        <v>1.97</v>
      </c>
      <c r="Q11" s="269">
        <v>1</v>
      </c>
      <c r="R11" s="271">
        <f t="shared" si="0"/>
        <v>1911.89</v>
      </c>
      <c r="S11" s="272">
        <v>5</v>
      </c>
      <c r="T11" s="272">
        <v>2</v>
      </c>
    </row>
    <row r="12" spans="1:20" ht="14.1" customHeight="1">
      <c r="A12" s="260">
        <f t="shared" si="1"/>
        <v>7</v>
      </c>
      <c r="B12" s="273" t="s">
        <v>562</v>
      </c>
      <c r="C12" s="273" t="s">
        <v>563</v>
      </c>
      <c r="D12" s="273" t="s">
        <v>88</v>
      </c>
      <c r="E12" s="274" t="s">
        <v>121</v>
      </c>
      <c r="F12" s="273" t="s">
        <v>120</v>
      </c>
      <c r="G12" s="264">
        <v>2014</v>
      </c>
      <c r="H12" s="265" t="s">
        <v>30</v>
      </c>
      <c r="I12" s="266">
        <v>4</v>
      </c>
      <c r="J12" s="266">
        <v>104.72</v>
      </c>
      <c r="K12" s="266">
        <v>1825</v>
      </c>
      <c r="L12" s="267">
        <v>45032</v>
      </c>
      <c r="M12" s="268">
        <v>1152</v>
      </c>
      <c r="N12" s="269">
        <v>1.1599999999999999</v>
      </c>
      <c r="O12" s="270">
        <v>0.56000000000000005</v>
      </c>
      <c r="P12" s="269">
        <v>1.97</v>
      </c>
      <c r="Q12" s="269">
        <v>1.2</v>
      </c>
      <c r="R12" s="271">
        <f t="shared" si="0"/>
        <v>1769.07</v>
      </c>
      <c r="S12" s="272">
        <v>4</v>
      </c>
      <c r="T12" s="272">
        <v>2</v>
      </c>
    </row>
    <row r="13" spans="1:20" ht="14.1" customHeight="1">
      <c r="A13" s="260">
        <f t="shared" si="1"/>
        <v>8</v>
      </c>
      <c r="B13" s="273" t="s">
        <v>562</v>
      </c>
      <c r="C13" s="273" t="s">
        <v>563</v>
      </c>
      <c r="D13" s="273" t="s">
        <v>88</v>
      </c>
      <c r="E13" s="274" t="s">
        <v>127</v>
      </c>
      <c r="F13" s="273" t="s">
        <v>120</v>
      </c>
      <c r="G13" s="264">
        <v>2013</v>
      </c>
      <c r="H13" s="265" t="s">
        <v>30</v>
      </c>
      <c r="I13" s="266">
        <v>4</v>
      </c>
      <c r="J13" s="266">
        <v>104.72</v>
      </c>
      <c r="K13" s="266">
        <v>1825</v>
      </c>
      <c r="L13" s="267">
        <v>45032</v>
      </c>
      <c r="M13" s="268">
        <v>1152</v>
      </c>
      <c r="N13" s="269">
        <v>1.1599999999999999</v>
      </c>
      <c r="O13" s="270">
        <v>0.56000000000000005</v>
      </c>
      <c r="P13" s="269">
        <v>1.97</v>
      </c>
      <c r="Q13" s="269">
        <v>1.2</v>
      </c>
      <c r="R13" s="271">
        <f t="shared" si="0"/>
        <v>1769.07</v>
      </c>
      <c r="S13" s="272">
        <v>4</v>
      </c>
      <c r="T13" s="272">
        <v>2</v>
      </c>
    </row>
    <row r="14" spans="1:20" s="301" customFormat="1" ht="14.1" customHeight="1">
      <c r="A14" s="260">
        <f t="shared" si="1"/>
        <v>9</v>
      </c>
      <c r="B14" s="273" t="s">
        <v>562</v>
      </c>
      <c r="C14" s="273" t="s">
        <v>563</v>
      </c>
      <c r="D14" s="273" t="s">
        <v>88</v>
      </c>
      <c r="E14" s="274" t="s">
        <v>128</v>
      </c>
      <c r="F14" s="273" t="s">
        <v>120</v>
      </c>
      <c r="G14" s="264">
        <v>2013</v>
      </c>
      <c r="H14" s="265" t="s">
        <v>30</v>
      </c>
      <c r="I14" s="266">
        <v>4</v>
      </c>
      <c r="J14" s="266">
        <v>104.72</v>
      </c>
      <c r="K14" s="266">
        <v>1825</v>
      </c>
      <c r="L14" s="267">
        <v>45007</v>
      </c>
      <c r="M14" s="268">
        <v>1152</v>
      </c>
      <c r="N14" s="269">
        <v>1.1599999999999999</v>
      </c>
      <c r="O14" s="270">
        <v>0.56000000000000005</v>
      </c>
      <c r="P14" s="269">
        <v>1.97</v>
      </c>
      <c r="Q14" s="269">
        <v>1.2</v>
      </c>
      <c r="R14" s="271">
        <f t="shared" si="0"/>
        <v>1769.07</v>
      </c>
      <c r="S14" s="272">
        <v>3</v>
      </c>
      <c r="T14" s="272">
        <v>1</v>
      </c>
    </row>
    <row r="15" spans="1:20" s="301" customFormat="1" ht="14.1" customHeight="1">
      <c r="A15" s="260">
        <f t="shared" si="1"/>
        <v>10</v>
      </c>
      <c r="B15" s="273" t="s">
        <v>559</v>
      </c>
      <c r="C15" s="273" t="s">
        <v>252</v>
      </c>
      <c r="D15" s="273" t="s">
        <v>76</v>
      </c>
      <c r="E15" s="274" t="s">
        <v>253</v>
      </c>
      <c r="F15" s="273" t="s">
        <v>251</v>
      </c>
      <c r="G15" s="264">
        <v>1990</v>
      </c>
      <c r="H15" s="265" t="s">
        <v>38</v>
      </c>
      <c r="I15" s="275"/>
      <c r="J15" s="266">
        <v>210</v>
      </c>
      <c r="K15" s="266">
        <v>15995</v>
      </c>
      <c r="L15" s="267">
        <v>44403</v>
      </c>
      <c r="M15" s="268">
        <v>1572</v>
      </c>
      <c r="N15" s="269">
        <v>1.1599999999999999</v>
      </c>
      <c r="O15" s="270">
        <v>0.56000000000000005</v>
      </c>
      <c r="P15" s="269">
        <v>1.97</v>
      </c>
      <c r="Q15" s="269">
        <v>1</v>
      </c>
      <c r="R15" s="271">
        <f t="shared" si="0"/>
        <v>2011.71</v>
      </c>
      <c r="S15" s="272">
        <v>7</v>
      </c>
      <c r="T15" s="272">
        <v>3</v>
      </c>
    </row>
    <row r="16" spans="1:20" ht="14.1" customHeight="1">
      <c r="A16" s="260">
        <f t="shared" si="1"/>
        <v>11</v>
      </c>
      <c r="B16" s="273" t="s">
        <v>562</v>
      </c>
      <c r="C16" s="273" t="s">
        <v>564</v>
      </c>
      <c r="D16" s="273" t="s">
        <v>88</v>
      </c>
      <c r="E16" s="274" t="s">
        <v>119</v>
      </c>
      <c r="F16" s="273" t="s">
        <v>120</v>
      </c>
      <c r="G16" s="264">
        <v>2014</v>
      </c>
      <c r="H16" s="265" t="s">
        <v>30</v>
      </c>
      <c r="I16" s="275">
        <v>4</v>
      </c>
      <c r="J16" s="266">
        <v>104.72</v>
      </c>
      <c r="K16" s="266">
        <v>1825</v>
      </c>
      <c r="L16" s="267">
        <v>44995</v>
      </c>
      <c r="M16" s="268">
        <v>1152</v>
      </c>
      <c r="N16" s="269">
        <v>1.1599999999999999</v>
      </c>
      <c r="O16" s="270">
        <v>0.56000000000000005</v>
      </c>
      <c r="P16" s="269">
        <v>1.97</v>
      </c>
      <c r="Q16" s="269">
        <v>1.2</v>
      </c>
      <c r="R16" s="271">
        <f t="shared" si="0"/>
        <v>1769.07</v>
      </c>
      <c r="S16" s="272">
        <v>3</v>
      </c>
      <c r="T16" s="272">
        <v>1</v>
      </c>
    </row>
    <row r="17" spans="1:42" ht="14.1" customHeight="1">
      <c r="A17" s="260">
        <f t="shared" si="1"/>
        <v>12</v>
      </c>
      <c r="B17" s="273" t="s">
        <v>562</v>
      </c>
      <c r="C17" s="273" t="s">
        <v>564</v>
      </c>
      <c r="D17" s="273" t="s">
        <v>88</v>
      </c>
      <c r="E17" s="274" t="s">
        <v>126</v>
      </c>
      <c r="F17" s="273" t="s">
        <v>120</v>
      </c>
      <c r="G17" s="264">
        <v>2014</v>
      </c>
      <c r="H17" s="265" t="s">
        <v>30</v>
      </c>
      <c r="I17" s="275">
        <v>4</v>
      </c>
      <c r="J17" s="266">
        <v>104.72</v>
      </c>
      <c r="K17" s="266">
        <v>1825</v>
      </c>
      <c r="L17" s="267">
        <v>45032</v>
      </c>
      <c r="M17" s="268">
        <v>1152</v>
      </c>
      <c r="N17" s="269">
        <v>1.1599999999999999</v>
      </c>
      <c r="O17" s="270">
        <v>0.56000000000000005</v>
      </c>
      <c r="P17" s="269">
        <v>1.97</v>
      </c>
      <c r="Q17" s="269">
        <v>1.2</v>
      </c>
      <c r="R17" s="271">
        <f t="shared" si="0"/>
        <v>1769.07</v>
      </c>
      <c r="S17" s="272">
        <v>4</v>
      </c>
      <c r="T17" s="272">
        <v>2</v>
      </c>
    </row>
    <row r="18" spans="1:42" ht="14.1" customHeight="1">
      <c r="A18" s="260">
        <f t="shared" si="1"/>
        <v>13</v>
      </c>
      <c r="B18" s="273" t="s">
        <v>559</v>
      </c>
      <c r="C18" s="273" t="s">
        <v>351</v>
      </c>
      <c r="D18" s="273" t="s">
        <v>63</v>
      </c>
      <c r="E18" s="274" t="s">
        <v>125</v>
      </c>
      <c r="F18" s="273" t="s">
        <v>167</v>
      </c>
      <c r="G18" s="264">
        <v>1981</v>
      </c>
      <c r="H18" s="265" t="s">
        <v>38</v>
      </c>
      <c r="I18" s="275"/>
      <c r="J18" s="266">
        <v>115</v>
      </c>
      <c r="K18" s="266">
        <v>5770</v>
      </c>
      <c r="L18" s="267">
        <v>44784</v>
      </c>
      <c r="M18" s="268">
        <v>1572</v>
      </c>
      <c r="N18" s="269">
        <v>1.1599999999999999</v>
      </c>
      <c r="O18" s="270">
        <v>0.56000000000000005</v>
      </c>
      <c r="P18" s="269">
        <v>1.97</v>
      </c>
      <c r="Q18" s="269">
        <v>1</v>
      </c>
      <c r="R18" s="271">
        <f t="shared" si="0"/>
        <v>2011.71</v>
      </c>
      <c r="S18" s="272">
        <v>8</v>
      </c>
      <c r="T18" s="272">
        <v>3</v>
      </c>
    </row>
    <row r="19" spans="1:42" ht="14.1" customHeight="1">
      <c r="A19" s="260">
        <f t="shared" si="1"/>
        <v>14</v>
      </c>
      <c r="B19" s="273" t="s">
        <v>562</v>
      </c>
      <c r="C19" s="273" t="s">
        <v>564</v>
      </c>
      <c r="D19" s="273" t="s">
        <v>88</v>
      </c>
      <c r="E19" s="274" t="s">
        <v>125</v>
      </c>
      <c r="F19" s="273" t="s">
        <v>120</v>
      </c>
      <c r="G19" s="264">
        <v>2014</v>
      </c>
      <c r="H19" s="265" t="s">
        <v>30</v>
      </c>
      <c r="I19" s="275">
        <v>4</v>
      </c>
      <c r="J19" s="266">
        <v>104.72</v>
      </c>
      <c r="K19" s="266">
        <v>1825</v>
      </c>
      <c r="L19" s="267">
        <v>44837</v>
      </c>
      <c r="M19" s="268">
        <v>1152</v>
      </c>
      <c r="N19" s="269">
        <v>1.1599999999999999</v>
      </c>
      <c r="O19" s="270">
        <v>0.56000000000000005</v>
      </c>
      <c r="P19" s="269">
        <v>1.97</v>
      </c>
      <c r="Q19" s="269">
        <v>1.2</v>
      </c>
      <c r="R19" s="271">
        <f t="shared" si="0"/>
        <v>1769.07</v>
      </c>
      <c r="S19" s="272">
        <v>10</v>
      </c>
      <c r="T19" s="272">
        <v>4</v>
      </c>
    </row>
    <row r="20" spans="1:42" ht="14.1" customHeight="1">
      <c r="A20" s="260">
        <f t="shared" si="1"/>
        <v>15</v>
      </c>
      <c r="B20" s="273" t="s">
        <v>559</v>
      </c>
      <c r="C20" s="273" t="s">
        <v>68</v>
      </c>
      <c r="D20" s="273" t="s">
        <v>51</v>
      </c>
      <c r="E20" s="274" t="s">
        <v>298</v>
      </c>
      <c r="F20" s="273" t="s">
        <v>191</v>
      </c>
      <c r="G20" s="264">
        <v>1998</v>
      </c>
      <c r="H20" s="265" t="s">
        <v>38</v>
      </c>
      <c r="I20" s="275"/>
      <c r="J20" s="266">
        <v>125</v>
      </c>
      <c r="K20" s="275">
        <v>7850</v>
      </c>
      <c r="L20" s="267">
        <v>44770</v>
      </c>
      <c r="M20" s="268">
        <v>1572</v>
      </c>
      <c r="N20" s="269">
        <v>1.1599999999999999</v>
      </c>
      <c r="O20" s="270">
        <v>0.56000000000000005</v>
      </c>
      <c r="P20" s="269">
        <v>1.97</v>
      </c>
      <c r="Q20" s="269">
        <v>1</v>
      </c>
      <c r="R20" s="271">
        <f t="shared" si="0"/>
        <v>2011.71</v>
      </c>
      <c r="S20" s="272">
        <v>7</v>
      </c>
      <c r="T20" s="272">
        <v>3</v>
      </c>
    </row>
    <row r="21" spans="1:42" ht="14.1" customHeight="1">
      <c r="A21" s="260">
        <f t="shared" si="1"/>
        <v>16</v>
      </c>
      <c r="B21" s="273" t="s">
        <v>562</v>
      </c>
      <c r="C21" s="273" t="s">
        <v>565</v>
      </c>
      <c r="D21" s="273" t="s">
        <v>30</v>
      </c>
      <c r="E21" s="274" t="s">
        <v>156</v>
      </c>
      <c r="F21" s="273" t="s">
        <v>157</v>
      </c>
      <c r="G21" s="264">
        <v>2013</v>
      </c>
      <c r="H21" s="265" t="s">
        <v>30</v>
      </c>
      <c r="I21" s="275">
        <v>4</v>
      </c>
      <c r="J21" s="275">
        <v>119.68</v>
      </c>
      <c r="K21" s="266">
        <v>2050</v>
      </c>
      <c r="L21" s="267">
        <v>44709</v>
      </c>
      <c r="M21" s="268">
        <v>1152</v>
      </c>
      <c r="N21" s="269">
        <v>1.1599999999999999</v>
      </c>
      <c r="O21" s="270">
        <v>0.56000000000000005</v>
      </c>
      <c r="P21" s="269">
        <v>1.97</v>
      </c>
      <c r="Q21" s="269">
        <v>1.2</v>
      </c>
      <c r="R21" s="271">
        <f t="shared" si="0"/>
        <v>1769.07</v>
      </c>
      <c r="S21" s="272">
        <v>5</v>
      </c>
      <c r="T21" s="272">
        <v>2</v>
      </c>
    </row>
    <row r="22" spans="1:42" ht="14.1" customHeight="1">
      <c r="A22" s="260">
        <f t="shared" si="1"/>
        <v>17</v>
      </c>
      <c r="B22" s="273" t="s">
        <v>559</v>
      </c>
      <c r="C22" s="273" t="s">
        <v>566</v>
      </c>
      <c r="D22" s="273" t="s">
        <v>88</v>
      </c>
      <c r="E22" s="274" t="s">
        <v>124</v>
      </c>
      <c r="F22" s="273" t="s">
        <v>558</v>
      </c>
      <c r="G22" s="264">
        <v>2016</v>
      </c>
      <c r="H22" s="265" t="s">
        <v>38</v>
      </c>
      <c r="I22" s="275">
        <v>4</v>
      </c>
      <c r="J22" s="275">
        <v>119</v>
      </c>
      <c r="K22" s="266">
        <v>8000</v>
      </c>
      <c r="L22" s="267">
        <v>44885</v>
      </c>
      <c r="M22" s="268">
        <v>1572</v>
      </c>
      <c r="N22" s="269">
        <v>1.1599999999999999</v>
      </c>
      <c r="O22" s="270">
        <v>0.56000000000000005</v>
      </c>
      <c r="P22" s="269">
        <v>1.97</v>
      </c>
      <c r="Q22" s="269">
        <v>1</v>
      </c>
      <c r="R22" s="271">
        <f t="shared" si="0"/>
        <v>2011.71</v>
      </c>
      <c r="S22" s="272">
        <v>11</v>
      </c>
      <c r="T22" s="272">
        <v>4</v>
      </c>
    </row>
    <row r="23" spans="1:42" s="312" customFormat="1" ht="14.1" customHeight="1">
      <c r="A23" s="260">
        <f t="shared" si="1"/>
        <v>18</v>
      </c>
      <c r="B23" s="273" t="s">
        <v>562</v>
      </c>
      <c r="C23" s="273" t="s">
        <v>563</v>
      </c>
      <c r="D23" s="273" t="s">
        <v>88</v>
      </c>
      <c r="E23" s="274" t="s">
        <v>124</v>
      </c>
      <c r="F23" s="273" t="s">
        <v>120</v>
      </c>
      <c r="G23" s="264">
        <v>2014</v>
      </c>
      <c r="H23" s="265" t="s">
        <v>30</v>
      </c>
      <c r="I23" s="275">
        <v>4</v>
      </c>
      <c r="J23" s="275">
        <v>104.72</v>
      </c>
      <c r="K23" s="266">
        <v>1825</v>
      </c>
      <c r="L23" s="267">
        <v>44302</v>
      </c>
      <c r="M23" s="268">
        <v>1152</v>
      </c>
      <c r="N23" s="269">
        <v>1.1599999999999999</v>
      </c>
      <c r="O23" s="270">
        <v>0.56000000000000005</v>
      </c>
      <c r="P23" s="269">
        <v>1.97</v>
      </c>
      <c r="Q23" s="269">
        <v>1.2</v>
      </c>
      <c r="R23" s="271">
        <f t="shared" si="0"/>
        <v>1769.07</v>
      </c>
      <c r="S23" s="272">
        <v>4</v>
      </c>
      <c r="T23" s="272">
        <v>2</v>
      </c>
      <c r="U23" s="301"/>
      <c r="V23" s="301"/>
      <c r="W23" s="301"/>
      <c r="X23" s="301"/>
      <c r="Y23" s="301"/>
      <c r="Z23" s="301"/>
      <c r="AA23" s="301"/>
      <c r="AB23" s="301"/>
      <c r="AC23" s="301"/>
      <c r="AD23" s="301"/>
      <c r="AE23" s="301"/>
      <c r="AF23" s="301"/>
      <c r="AG23" s="301"/>
      <c r="AH23" s="301"/>
      <c r="AI23" s="301"/>
      <c r="AJ23" s="301"/>
      <c r="AK23" s="301"/>
      <c r="AL23" s="301"/>
      <c r="AM23" s="301"/>
      <c r="AN23" s="301"/>
      <c r="AO23" s="301"/>
      <c r="AP23" s="301"/>
    </row>
    <row r="24" spans="1:42" ht="14.1" customHeight="1">
      <c r="A24" s="260">
        <f t="shared" si="1"/>
        <v>19</v>
      </c>
      <c r="B24" s="273" t="s">
        <v>562</v>
      </c>
      <c r="C24" s="273" t="s">
        <v>563</v>
      </c>
      <c r="D24" s="273" t="s">
        <v>88</v>
      </c>
      <c r="E24" s="274" t="s">
        <v>123</v>
      </c>
      <c r="F24" s="273" t="s">
        <v>120</v>
      </c>
      <c r="G24" s="264">
        <v>2014</v>
      </c>
      <c r="H24" s="265" t="s">
        <v>30</v>
      </c>
      <c r="I24" s="275">
        <v>4</v>
      </c>
      <c r="J24" s="275">
        <v>104.72</v>
      </c>
      <c r="K24" s="266">
        <v>1825</v>
      </c>
      <c r="L24" s="267">
        <v>44708</v>
      </c>
      <c r="M24" s="268">
        <v>1152</v>
      </c>
      <c r="N24" s="269">
        <v>1.1599999999999999</v>
      </c>
      <c r="O24" s="270">
        <v>0.56000000000000005</v>
      </c>
      <c r="P24" s="269">
        <v>1.97</v>
      </c>
      <c r="Q24" s="269">
        <v>1.2</v>
      </c>
      <c r="R24" s="271">
        <f t="shared" si="0"/>
        <v>1769.07</v>
      </c>
      <c r="S24" s="272">
        <v>5</v>
      </c>
      <c r="T24" s="272">
        <v>2</v>
      </c>
    </row>
    <row r="25" spans="1:42" ht="14.1" customHeight="1">
      <c r="A25" s="260">
        <f t="shared" si="1"/>
        <v>20</v>
      </c>
      <c r="B25" s="273" t="s">
        <v>559</v>
      </c>
      <c r="C25" s="273" t="s">
        <v>68</v>
      </c>
      <c r="D25" s="273" t="s">
        <v>88</v>
      </c>
      <c r="E25" s="274" t="s">
        <v>254</v>
      </c>
      <c r="F25" s="273" t="s">
        <v>201</v>
      </c>
      <c r="G25" s="264">
        <v>1992</v>
      </c>
      <c r="H25" s="265" t="s">
        <v>38</v>
      </c>
      <c r="I25" s="266">
        <v>8</v>
      </c>
      <c r="J25" s="266">
        <v>120</v>
      </c>
      <c r="K25" s="266">
        <v>7850</v>
      </c>
      <c r="L25" s="267">
        <v>44721</v>
      </c>
      <c r="M25" s="268">
        <v>1572</v>
      </c>
      <c r="N25" s="269">
        <v>1.1599999999999999</v>
      </c>
      <c r="O25" s="270">
        <v>0.56000000000000005</v>
      </c>
      <c r="P25" s="269">
        <v>1.97</v>
      </c>
      <c r="Q25" s="269">
        <v>1</v>
      </c>
      <c r="R25" s="271">
        <f t="shared" si="0"/>
        <v>2011.71</v>
      </c>
      <c r="S25" s="272">
        <v>6</v>
      </c>
      <c r="T25" s="272">
        <v>2</v>
      </c>
    </row>
    <row r="26" spans="1:42" ht="14.1" customHeight="1">
      <c r="A26" s="260">
        <f t="shared" si="1"/>
        <v>21</v>
      </c>
      <c r="B26" s="273" t="s">
        <v>559</v>
      </c>
      <c r="C26" s="273" t="s">
        <v>229</v>
      </c>
      <c r="D26" s="273" t="s">
        <v>221</v>
      </c>
      <c r="E26" s="274" t="s">
        <v>353</v>
      </c>
      <c r="F26" s="273" t="s">
        <v>251</v>
      </c>
      <c r="G26" s="264">
        <v>1991</v>
      </c>
      <c r="H26" s="265" t="s">
        <v>38</v>
      </c>
      <c r="I26" s="266">
        <v>13</v>
      </c>
      <c r="J26" s="266">
        <v>120</v>
      </c>
      <c r="K26" s="266">
        <v>5770</v>
      </c>
      <c r="L26" s="267">
        <v>44784</v>
      </c>
      <c r="M26" s="268">
        <v>1572</v>
      </c>
      <c r="N26" s="269">
        <v>1.1599999999999999</v>
      </c>
      <c r="O26" s="270">
        <v>0.56000000000000005</v>
      </c>
      <c r="P26" s="269">
        <v>1.97</v>
      </c>
      <c r="Q26" s="269">
        <v>1</v>
      </c>
      <c r="R26" s="271">
        <f t="shared" si="0"/>
        <v>2011.71</v>
      </c>
      <c r="S26" s="272">
        <v>8</v>
      </c>
      <c r="T26" s="272">
        <v>3</v>
      </c>
    </row>
    <row r="27" spans="1:42" ht="14.1" customHeight="1">
      <c r="A27" s="260">
        <f t="shared" si="1"/>
        <v>22</v>
      </c>
      <c r="B27" s="273" t="s">
        <v>555</v>
      </c>
      <c r="C27" s="273" t="s">
        <v>255</v>
      </c>
      <c r="D27" s="273" t="s">
        <v>88</v>
      </c>
      <c r="E27" s="274" t="s">
        <v>256</v>
      </c>
      <c r="F27" s="273" t="s">
        <v>201</v>
      </c>
      <c r="G27" s="264">
        <v>1993</v>
      </c>
      <c r="H27" s="265" t="s">
        <v>437</v>
      </c>
      <c r="I27" s="275"/>
      <c r="J27" s="266">
        <v>210</v>
      </c>
      <c r="K27" s="266">
        <v>15305</v>
      </c>
      <c r="L27" s="267">
        <v>45027</v>
      </c>
      <c r="M27" s="268">
        <v>1572</v>
      </c>
      <c r="N27" s="269">
        <v>1.1599999999999999</v>
      </c>
      <c r="O27" s="270">
        <v>0.56000000000000005</v>
      </c>
      <c r="P27" s="269">
        <v>1.97</v>
      </c>
      <c r="Q27" s="269">
        <v>1</v>
      </c>
      <c r="R27" s="271">
        <f t="shared" si="0"/>
        <v>2011.71</v>
      </c>
      <c r="S27" s="272">
        <v>4</v>
      </c>
      <c r="T27" s="272">
        <v>2</v>
      </c>
    </row>
    <row r="28" spans="1:42" ht="14.1" customHeight="1">
      <c r="A28" s="260">
        <f t="shared" si="1"/>
        <v>23</v>
      </c>
      <c r="B28" s="273" t="s">
        <v>567</v>
      </c>
      <c r="C28" s="273" t="s">
        <v>195</v>
      </c>
      <c r="D28" s="273" t="s">
        <v>43</v>
      </c>
      <c r="E28" s="274" t="s">
        <v>196</v>
      </c>
      <c r="F28" s="273"/>
      <c r="G28" s="264">
        <v>1996</v>
      </c>
      <c r="H28" s="265" t="s">
        <v>569</v>
      </c>
      <c r="I28" s="275"/>
      <c r="J28" s="266">
        <v>60</v>
      </c>
      <c r="K28" s="275"/>
      <c r="L28" s="267">
        <v>44766</v>
      </c>
      <c r="M28" s="268">
        <v>610</v>
      </c>
      <c r="N28" s="269">
        <v>0.84</v>
      </c>
      <c r="O28" s="270">
        <v>0.56000000000000005</v>
      </c>
      <c r="P28" s="269">
        <v>1.97</v>
      </c>
      <c r="Q28" s="269">
        <v>1</v>
      </c>
      <c r="R28" s="271">
        <f t="shared" si="0"/>
        <v>565.28</v>
      </c>
      <c r="S28" s="272">
        <v>7</v>
      </c>
      <c r="T28" s="272">
        <v>3</v>
      </c>
    </row>
    <row r="29" spans="1:42" ht="14.1" customHeight="1">
      <c r="A29" s="260">
        <f t="shared" si="1"/>
        <v>24</v>
      </c>
      <c r="B29" s="273" t="s">
        <v>555</v>
      </c>
      <c r="C29" s="273" t="s">
        <v>187</v>
      </c>
      <c r="D29" s="273" t="s">
        <v>88</v>
      </c>
      <c r="E29" s="274" t="s">
        <v>188</v>
      </c>
      <c r="F29" s="273" t="s">
        <v>189</v>
      </c>
      <c r="G29" s="264">
        <v>2014</v>
      </c>
      <c r="H29" s="265" t="s">
        <v>30</v>
      </c>
      <c r="I29" s="275">
        <v>5</v>
      </c>
      <c r="J29" s="266">
        <v>106.8</v>
      </c>
      <c r="K29" s="275">
        <v>3500</v>
      </c>
      <c r="L29" s="267">
        <v>44753</v>
      </c>
      <c r="M29" s="268">
        <v>1152</v>
      </c>
      <c r="N29" s="269">
        <v>1.1599999999999999</v>
      </c>
      <c r="O29" s="270">
        <v>0.56000000000000005</v>
      </c>
      <c r="P29" s="269">
        <v>1.97</v>
      </c>
      <c r="Q29" s="269">
        <v>1.2</v>
      </c>
      <c r="R29" s="271">
        <f t="shared" si="0"/>
        <v>1769.07</v>
      </c>
      <c r="S29" s="272">
        <v>7</v>
      </c>
      <c r="T29" s="272">
        <v>3</v>
      </c>
    </row>
    <row r="30" spans="1:42" ht="14.1" customHeight="1">
      <c r="A30" s="260">
        <f t="shared" si="1"/>
        <v>25</v>
      </c>
      <c r="B30" s="273" t="s">
        <v>567</v>
      </c>
      <c r="C30" s="273" t="s">
        <v>402</v>
      </c>
      <c r="D30" s="273" t="s">
        <v>43</v>
      </c>
      <c r="E30" s="274" t="s">
        <v>403</v>
      </c>
      <c r="F30" s="273"/>
      <c r="G30" s="264">
        <v>1993</v>
      </c>
      <c r="H30" s="265" t="s">
        <v>569</v>
      </c>
      <c r="I30" s="275"/>
      <c r="J30" s="266">
        <v>25</v>
      </c>
      <c r="K30" s="275"/>
      <c r="L30" s="267">
        <v>44938</v>
      </c>
      <c r="M30" s="268">
        <v>610</v>
      </c>
      <c r="N30" s="269">
        <v>0.84</v>
      </c>
      <c r="O30" s="270">
        <v>0.56000000000000005</v>
      </c>
      <c r="P30" s="269">
        <v>1.97</v>
      </c>
      <c r="Q30" s="269">
        <v>1</v>
      </c>
      <c r="R30" s="271">
        <f t="shared" si="0"/>
        <v>565.28</v>
      </c>
      <c r="S30" s="272">
        <v>1</v>
      </c>
      <c r="T30" s="272">
        <v>1</v>
      </c>
    </row>
    <row r="31" spans="1:42" s="312" customFormat="1" ht="14.1" customHeight="1">
      <c r="A31" s="260">
        <f t="shared" si="1"/>
        <v>26</v>
      </c>
      <c r="B31" s="273" t="s">
        <v>567</v>
      </c>
      <c r="C31" s="273" t="s">
        <v>197</v>
      </c>
      <c r="D31" s="273" t="s">
        <v>43</v>
      </c>
      <c r="E31" s="274" t="s">
        <v>198</v>
      </c>
      <c r="F31" s="273"/>
      <c r="G31" s="264">
        <v>2000</v>
      </c>
      <c r="H31" s="265" t="s">
        <v>568</v>
      </c>
      <c r="I31" s="275"/>
      <c r="J31" s="266">
        <v>78</v>
      </c>
      <c r="K31" s="275"/>
      <c r="L31" s="267">
        <v>44216</v>
      </c>
      <c r="M31" s="268">
        <v>610</v>
      </c>
      <c r="N31" s="269">
        <v>0.84</v>
      </c>
      <c r="O31" s="270">
        <v>0.56000000000000005</v>
      </c>
      <c r="P31" s="269">
        <v>1.97</v>
      </c>
      <c r="Q31" s="269">
        <v>1</v>
      </c>
      <c r="R31" s="271">
        <f t="shared" si="0"/>
        <v>565.28</v>
      </c>
      <c r="S31" s="272">
        <v>1</v>
      </c>
      <c r="T31" s="272">
        <v>1</v>
      </c>
      <c r="U31" s="301"/>
      <c r="V31" s="301"/>
      <c r="W31" s="301"/>
      <c r="X31" s="301"/>
      <c r="Y31" s="301"/>
      <c r="Z31" s="301"/>
      <c r="AA31" s="301"/>
      <c r="AB31" s="301"/>
      <c r="AC31" s="301"/>
      <c r="AD31" s="301"/>
      <c r="AE31" s="301"/>
      <c r="AF31" s="301"/>
      <c r="AG31" s="301"/>
      <c r="AH31" s="301"/>
      <c r="AI31" s="301"/>
      <c r="AJ31" s="301"/>
      <c r="AK31" s="301"/>
      <c r="AL31" s="301"/>
      <c r="AM31" s="301"/>
      <c r="AN31" s="301"/>
      <c r="AO31" s="301"/>
      <c r="AP31" s="301"/>
    </row>
    <row r="32" spans="1:42" ht="14.1" customHeight="1">
      <c r="A32" s="260">
        <f t="shared" si="1"/>
        <v>27</v>
      </c>
      <c r="B32" s="273" t="s">
        <v>567</v>
      </c>
      <c r="C32" s="273" t="s">
        <v>354</v>
      </c>
      <c r="D32" s="273" t="s">
        <v>43</v>
      </c>
      <c r="E32" s="274" t="s">
        <v>355</v>
      </c>
      <c r="F32" s="273"/>
      <c r="G32" s="264">
        <v>1991</v>
      </c>
      <c r="H32" s="265" t="s">
        <v>569</v>
      </c>
      <c r="I32" s="275"/>
      <c r="J32" s="266">
        <v>75</v>
      </c>
      <c r="K32" s="275"/>
      <c r="L32" s="267">
        <v>44784</v>
      </c>
      <c r="M32" s="268">
        <v>610</v>
      </c>
      <c r="N32" s="269">
        <v>0.84</v>
      </c>
      <c r="O32" s="270">
        <v>0.56000000000000005</v>
      </c>
      <c r="P32" s="269">
        <v>1.97</v>
      </c>
      <c r="Q32" s="269">
        <v>1</v>
      </c>
      <c r="R32" s="271">
        <f t="shared" si="0"/>
        <v>565.28</v>
      </c>
      <c r="S32" s="272">
        <v>8</v>
      </c>
      <c r="T32" s="272">
        <v>3</v>
      </c>
    </row>
    <row r="33" spans="1:42" ht="14.1" customHeight="1">
      <c r="A33" s="260">
        <f t="shared" si="1"/>
        <v>28</v>
      </c>
      <c r="B33" s="273" t="s">
        <v>555</v>
      </c>
      <c r="C33" s="273" t="s">
        <v>187</v>
      </c>
      <c r="D33" s="273" t="s">
        <v>30</v>
      </c>
      <c r="E33" s="274" t="s">
        <v>406</v>
      </c>
      <c r="F33" s="273" t="s">
        <v>111</v>
      </c>
      <c r="G33" s="264">
        <v>2012</v>
      </c>
      <c r="H33" s="265" t="s">
        <v>30</v>
      </c>
      <c r="I33" s="275">
        <v>5</v>
      </c>
      <c r="J33" s="266">
        <v>106.8</v>
      </c>
      <c r="K33" s="275">
        <v>3500</v>
      </c>
      <c r="L33" s="267">
        <v>44833</v>
      </c>
      <c r="M33" s="268">
        <v>1152</v>
      </c>
      <c r="N33" s="269">
        <v>1.1599999999999999</v>
      </c>
      <c r="O33" s="270">
        <v>0.56000000000000005</v>
      </c>
      <c r="P33" s="269">
        <v>1.97</v>
      </c>
      <c r="Q33" s="269">
        <v>1.2</v>
      </c>
      <c r="R33" s="271">
        <f t="shared" si="0"/>
        <v>1769.07</v>
      </c>
      <c r="S33" s="272">
        <v>9</v>
      </c>
      <c r="T33" s="272">
        <v>3</v>
      </c>
    </row>
    <row r="34" spans="1:42" ht="14.1" customHeight="1">
      <c r="A34" s="260">
        <f t="shared" si="1"/>
        <v>29</v>
      </c>
      <c r="B34" s="273" t="s">
        <v>555</v>
      </c>
      <c r="C34" s="273" t="s">
        <v>187</v>
      </c>
      <c r="D34" s="273" t="s">
        <v>30</v>
      </c>
      <c r="E34" s="274" t="s">
        <v>405</v>
      </c>
      <c r="F34" s="273" t="s">
        <v>111</v>
      </c>
      <c r="G34" s="264">
        <v>2012</v>
      </c>
      <c r="H34" s="265" t="s">
        <v>30</v>
      </c>
      <c r="I34" s="275">
        <v>5</v>
      </c>
      <c r="J34" s="266">
        <v>106.8</v>
      </c>
      <c r="K34" s="275">
        <v>3500</v>
      </c>
      <c r="L34" s="267">
        <v>44833</v>
      </c>
      <c r="M34" s="268">
        <v>1152</v>
      </c>
      <c r="N34" s="269">
        <v>1.1599999999999999</v>
      </c>
      <c r="O34" s="270">
        <v>0.56000000000000005</v>
      </c>
      <c r="P34" s="269">
        <v>1.97</v>
      </c>
      <c r="Q34" s="269">
        <v>1.2</v>
      </c>
      <c r="R34" s="271">
        <f t="shared" si="0"/>
        <v>1769.07</v>
      </c>
      <c r="S34" s="272">
        <v>9</v>
      </c>
      <c r="T34" s="272">
        <v>3</v>
      </c>
    </row>
    <row r="35" spans="1:42" ht="14.1" customHeight="1">
      <c r="A35" s="260">
        <f t="shared" si="1"/>
        <v>30</v>
      </c>
      <c r="B35" s="273" t="s">
        <v>555</v>
      </c>
      <c r="C35" s="273" t="s">
        <v>187</v>
      </c>
      <c r="D35" s="273" t="s">
        <v>30</v>
      </c>
      <c r="E35" s="274" t="s">
        <v>404</v>
      </c>
      <c r="F35" s="273" t="s">
        <v>111</v>
      </c>
      <c r="G35" s="264">
        <v>2012</v>
      </c>
      <c r="H35" s="265" t="s">
        <v>30</v>
      </c>
      <c r="I35" s="275">
        <v>5</v>
      </c>
      <c r="J35" s="266">
        <v>106.8</v>
      </c>
      <c r="K35" s="275">
        <v>3500</v>
      </c>
      <c r="L35" s="267">
        <v>44833</v>
      </c>
      <c r="M35" s="268">
        <v>1152</v>
      </c>
      <c r="N35" s="269">
        <v>1.1599999999999999</v>
      </c>
      <c r="O35" s="270">
        <v>0.56000000000000005</v>
      </c>
      <c r="P35" s="269">
        <v>1.97</v>
      </c>
      <c r="Q35" s="269">
        <v>1.2</v>
      </c>
      <c r="R35" s="271">
        <f t="shared" si="0"/>
        <v>1769.07</v>
      </c>
      <c r="S35" s="272">
        <v>9</v>
      </c>
      <c r="T35" s="272">
        <v>3</v>
      </c>
    </row>
    <row r="36" spans="1:42" ht="14.1" customHeight="1">
      <c r="A36" s="260">
        <f t="shared" si="1"/>
        <v>31</v>
      </c>
      <c r="B36" s="273" t="s">
        <v>555</v>
      </c>
      <c r="C36" s="273" t="s">
        <v>187</v>
      </c>
      <c r="D36" s="273" t="s">
        <v>88</v>
      </c>
      <c r="E36" s="274" t="s">
        <v>468</v>
      </c>
      <c r="F36" s="273" t="s">
        <v>189</v>
      </c>
      <c r="G36" s="264">
        <v>2014</v>
      </c>
      <c r="H36" s="265" t="s">
        <v>30</v>
      </c>
      <c r="I36" s="266">
        <v>5</v>
      </c>
      <c r="J36" s="266">
        <v>106.8</v>
      </c>
      <c r="K36" s="266">
        <v>3500</v>
      </c>
      <c r="L36" s="267">
        <v>44753</v>
      </c>
      <c r="M36" s="268">
        <v>1152</v>
      </c>
      <c r="N36" s="269">
        <v>1.1599999999999999</v>
      </c>
      <c r="O36" s="270">
        <v>0.56000000000000005</v>
      </c>
      <c r="P36" s="269">
        <v>1.97</v>
      </c>
      <c r="Q36" s="269">
        <v>1.2</v>
      </c>
      <c r="R36" s="271">
        <f t="shared" si="0"/>
        <v>1769.07</v>
      </c>
      <c r="S36" s="272">
        <v>7</v>
      </c>
      <c r="T36" s="272">
        <v>3</v>
      </c>
    </row>
    <row r="37" spans="1:42" ht="14.1" customHeight="1">
      <c r="A37" s="260">
        <f t="shared" si="1"/>
        <v>32</v>
      </c>
      <c r="B37" s="273" t="s">
        <v>560</v>
      </c>
      <c r="C37" s="273" t="s">
        <v>110</v>
      </c>
      <c r="D37" s="273" t="s">
        <v>88</v>
      </c>
      <c r="E37" s="274" t="s">
        <v>444</v>
      </c>
      <c r="F37" s="273" t="s">
        <v>445</v>
      </c>
      <c r="G37" s="264">
        <v>2015</v>
      </c>
      <c r="H37" s="265" t="s">
        <v>30</v>
      </c>
      <c r="I37" s="266">
        <v>8</v>
      </c>
      <c r="J37" s="266">
        <v>112.2</v>
      </c>
      <c r="K37" s="266">
        <v>2880</v>
      </c>
      <c r="L37" s="267">
        <v>44875</v>
      </c>
      <c r="M37" s="268">
        <v>1152</v>
      </c>
      <c r="N37" s="269">
        <v>1.1599999999999999</v>
      </c>
      <c r="O37" s="270">
        <v>0.56000000000000005</v>
      </c>
      <c r="P37" s="269">
        <v>1.97</v>
      </c>
      <c r="Q37" s="269">
        <v>1.2</v>
      </c>
      <c r="R37" s="271">
        <f t="shared" si="0"/>
        <v>1769.07</v>
      </c>
      <c r="S37" s="272">
        <v>11</v>
      </c>
      <c r="T37" s="272">
        <v>4</v>
      </c>
    </row>
    <row r="38" spans="1:42" s="312" customFormat="1" ht="14.1" customHeight="1">
      <c r="A38" s="260">
        <f t="shared" si="1"/>
        <v>33</v>
      </c>
      <c r="B38" s="273" t="s">
        <v>555</v>
      </c>
      <c r="C38" s="273" t="s">
        <v>259</v>
      </c>
      <c r="D38" s="273" t="s">
        <v>26</v>
      </c>
      <c r="E38" s="274" t="s">
        <v>260</v>
      </c>
      <c r="F38" s="273" t="s">
        <v>95</v>
      </c>
      <c r="G38" s="264">
        <v>1994</v>
      </c>
      <c r="H38" s="265" t="s">
        <v>38</v>
      </c>
      <c r="I38" s="275"/>
      <c r="J38" s="266">
        <v>220</v>
      </c>
      <c r="K38" s="266">
        <v>22200</v>
      </c>
      <c r="L38" s="267">
        <v>44367</v>
      </c>
      <c r="M38" s="268">
        <v>2367</v>
      </c>
      <c r="N38" s="269">
        <v>1.1599999999999999</v>
      </c>
      <c r="O38" s="270">
        <v>0.56000000000000005</v>
      </c>
      <c r="P38" s="269">
        <v>1.97</v>
      </c>
      <c r="Q38" s="269">
        <v>1</v>
      </c>
      <c r="R38" s="271">
        <f t="shared" si="0"/>
        <v>3029.08</v>
      </c>
      <c r="S38" s="272">
        <v>6</v>
      </c>
      <c r="T38" s="272">
        <v>2</v>
      </c>
      <c r="U38" s="301"/>
      <c r="V38" s="301"/>
      <c r="W38" s="301"/>
      <c r="X38" s="301"/>
      <c r="Y38" s="301"/>
      <c r="Z38" s="301"/>
      <c r="AA38" s="301"/>
      <c r="AB38" s="301"/>
      <c r="AC38" s="301"/>
      <c r="AD38" s="301"/>
      <c r="AE38" s="301"/>
      <c r="AF38" s="301"/>
      <c r="AG38" s="301"/>
      <c r="AH38" s="301"/>
      <c r="AI38" s="301"/>
      <c r="AJ38" s="301"/>
      <c r="AK38" s="301"/>
      <c r="AL38" s="301"/>
      <c r="AM38" s="301"/>
      <c r="AN38" s="301"/>
      <c r="AO38" s="301"/>
      <c r="AP38" s="301"/>
    </row>
    <row r="39" spans="1:42" ht="14.1" customHeight="1">
      <c r="A39" s="260">
        <f t="shared" si="1"/>
        <v>34</v>
      </c>
      <c r="B39" s="273" t="s">
        <v>562</v>
      </c>
      <c r="C39" s="273" t="s">
        <v>570</v>
      </c>
      <c r="D39" s="273" t="s">
        <v>88</v>
      </c>
      <c r="E39" s="274" t="s">
        <v>260</v>
      </c>
      <c r="F39" s="273" t="s">
        <v>445</v>
      </c>
      <c r="G39" s="264">
        <v>2015</v>
      </c>
      <c r="H39" s="265" t="s">
        <v>30</v>
      </c>
      <c r="I39" s="275">
        <v>4</v>
      </c>
      <c r="J39" s="266">
        <v>128</v>
      </c>
      <c r="K39" s="266">
        <v>2520</v>
      </c>
      <c r="L39" s="267">
        <v>44853</v>
      </c>
      <c r="M39" s="268">
        <v>1152</v>
      </c>
      <c r="N39" s="269">
        <v>1.1599999999999999</v>
      </c>
      <c r="O39" s="270">
        <v>0.56000000000000005</v>
      </c>
      <c r="P39" s="269">
        <v>1.97</v>
      </c>
      <c r="Q39" s="269">
        <v>1.4</v>
      </c>
      <c r="R39" s="271">
        <f t="shared" si="0"/>
        <v>2063.92</v>
      </c>
      <c r="S39" s="272">
        <v>10</v>
      </c>
      <c r="T39" s="272">
        <v>4</v>
      </c>
    </row>
    <row r="40" spans="1:42" ht="14.1" customHeight="1">
      <c r="A40" s="260">
        <f t="shared" si="1"/>
        <v>35</v>
      </c>
      <c r="B40" s="273" t="s">
        <v>562</v>
      </c>
      <c r="C40" s="273" t="s">
        <v>570</v>
      </c>
      <c r="D40" s="273" t="s">
        <v>88</v>
      </c>
      <c r="E40" s="274" t="s">
        <v>458</v>
      </c>
      <c r="F40" s="273" t="s">
        <v>445</v>
      </c>
      <c r="G40" s="264"/>
      <c r="H40" s="265" t="s">
        <v>30</v>
      </c>
      <c r="I40" s="275">
        <v>4</v>
      </c>
      <c r="J40" s="266">
        <v>128</v>
      </c>
      <c r="K40" s="266">
        <v>2520</v>
      </c>
      <c r="L40" s="267">
        <v>44853</v>
      </c>
      <c r="M40" s="268">
        <v>1152</v>
      </c>
      <c r="N40" s="269">
        <v>1.1599999999999999</v>
      </c>
      <c r="O40" s="270">
        <v>0.56000000000000005</v>
      </c>
      <c r="P40" s="269">
        <v>1.97</v>
      </c>
      <c r="Q40" s="269">
        <v>1.4</v>
      </c>
      <c r="R40" s="271">
        <f t="shared" si="0"/>
        <v>2063.92</v>
      </c>
      <c r="S40" s="272">
        <v>10</v>
      </c>
      <c r="T40" s="272">
        <v>4</v>
      </c>
    </row>
    <row r="41" spans="1:42" ht="14.1" customHeight="1">
      <c r="A41" s="260">
        <f t="shared" si="1"/>
        <v>36</v>
      </c>
      <c r="B41" s="273" t="s">
        <v>560</v>
      </c>
      <c r="C41" s="273" t="s">
        <v>137</v>
      </c>
      <c r="D41" s="273" t="s">
        <v>30</v>
      </c>
      <c r="E41" s="274" t="s">
        <v>140</v>
      </c>
      <c r="F41" s="273" t="s">
        <v>136</v>
      </c>
      <c r="G41" s="264">
        <v>2012</v>
      </c>
      <c r="H41" s="265" t="s">
        <v>57</v>
      </c>
      <c r="I41" s="266">
        <v>9</v>
      </c>
      <c r="J41" s="266">
        <v>112.2</v>
      </c>
      <c r="K41" s="266">
        <v>2860</v>
      </c>
      <c r="L41" s="267">
        <v>44686</v>
      </c>
      <c r="M41" s="268">
        <v>1494</v>
      </c>
      <c r="N41" s="269">
        <v>1.1599999999999999</v>
      </c>
      <c r="O41" s="270">
        <v>0.56000000000000005</v>
      </c>
      <c r="P41" s="269">
        <v>1.97</v>
      </c>
      <c r="Q41" s="269">
        <v>1</v>
      </c>
      <c r="R41" s="271">
        <f t="shared" si="0"/>
        <v>1911.89</v>
      </c>
      <c r="S41" s="272">
        <v>5</v>
      </c>
      <c r="T41" s="272">
        <v>2</v>
      </c>
    </row>
    <row r="42" spans="1:42" ht="14.1" customHeight="1">
      <c r="A42" s="260">
        <f t="shared" si="1"/>
        <v>37</v>
      </c>
      <c r="B42" s="273" t="s">
        <v>555</v>
      </c>
      <c r="C42" s="273" t="s">
        <v>45</v>
      </c>
      <c r="D42" s="273" t="s">
        <v>88</v>
      </c>
      <c r="E42" s="274" t="s">
        <v>140</v>
      </c>
      <c r="F42" s="273" t="s">
        <v>445</v>
      </c>
      <c r="G42" s="264">
        <v>2015</v>
      </c>
      <c r="H42" s="265" t="s">
        <v>30</v>
      </c>
      <c r="I42" s="266">
        <v>5</v>
      </c>
      <c r="J42" s="266">
        <v>112.2</v>
      </c>
      <c r="K42" s="266">
        <v>3070</v>
      </c>
      <c r="L42" s="267">
        <v>44853</v>
      </c>
      <c r="M42" s="268">
        <v>1152</v>
      </c>
      <c r="N42" s="269">
        <v>1.1599999999999999</v>
      </c>
      <c r="O42" s="270">
        <v>0.56000000000000005</v>
      </c>
      <c r="P42" s="269">
        <v>1.97</v>
      </c>
      <c r="Q42" s="269">
        <v>1.2</v>
      </c>
      <c r="R42" s="271">
        <f t="shared" si="0"/>
        <v>1769.07</v>
      </c>
      <c r="S42" s="272">
        <v>10</v>
      </c>
      <c r="T42" s="272">
        <v>4</v>
      </c>
    </row>
    <row r="43" spans="1:42" ht="14.1" customHeight="1">
      <c r="A43" s="260">
        <f t="shared" si="1"/>
        <v>38</v>
      </c>
      <c r="B43" s="273" t="s">
        <v>555</v>
      </c>
      <c r="C43" s="273" t="s">
        <v>93</v>
      </c>
      <c r="D43" s="273" t="s">
        <v>63</v>
      </c>
      <c r="E43" s="274" t="s">
        <v>94</v>
      </c>
      <c r="F43" s="273" t="s">
        <v>95</v>
      </c>
      <c r="G43" s="264">
        <v>1994</v>
      </c>
      <c r="H43" s="265" t="s">
        <v>30</v>
      </c>
      <c r="I43" s="266">
        <v>8</v>
      </c>
      <c r="J43" s="266">
        <v>76</v>
      </c>
      <c r="K43" s="266">
        <v>2660</v>
      </c>
      <c r="L43" s="267">
        <v>45000</v>
      </c>
      <c r="M43" s="268">
        <v>1152</v>
      </c>
      <c r="N43" s="269">
        <v>1.1599999999999999</v>
      </c>
      <c r="O43" s="270">
        <v>0.56000000000000005</v>
      </c>
      <c r="P43" s="269">
        <v>1.97</v>
      </c>
      <c r="Q43" s="269">
        <v>1.1000000000000001</v>
      </c>
      <c r="R43" s="271">
        <f t="shared" si="0"/>
        <v>1621.65</v>
      </c>
      <c r="S43" s="272">
        <v>3</v>
      </c>
      <c r="T43" s="272">
        <v>1</v>
      </c>
    </row>
    <row r="44" spans="1:42" ht="14.1" customHeight="1">
      <c r="A44" s="260">
        <f t="shared" si="1"/>
        <v>39</v>
      </c>
      <c r="B44" s="273" t="s">
        <v>559</v>
      </c>
      <c r="C44" s="273" t="s">
        <v>278</v>
      </c>
      <c r="D44" s="273" t="s">
        <v>51</v>
      </c>
      <c r="E44" s="274" t="s">
        <v>94</v>
      </c>
      <c r="F44" s="273" t="s">
        <v>350</v>
      </c>
      <c r="G44" s="264">
        <v>1979</v>
      </c>
      <c r="H44" s="265" t="s">
        <v>38</v>
      </c>
      <c r="I44" s="275"/>
      <c r="J44" s="266">
        <v>100</v>
      </c>
      <c r="K44" s="275">
        <v>5770</v>
      </c>
      <c r="L44" s="267">
        <v>44784</v>
      </c>
      <c r="M44" s="268">
        <v>1572</v>
      </c>
      <c r="N44" s="269">
        <v>1.1599999999999999</v>
      </c>
      <c r="O44" s="270">
        <v>0.56000000000000005</v>
      </c>
      <c r="P44" s="269">
        <v>1.97</v>
      </c>
      <c r="Q44" s="269">
        <v>1</v>
      </c>
      <c r="R44" s="271">
        <f t="shared" si="0"/>
        <v>2011.71</v>
      </c>
      <c r="S44" s="272">
        <v>8</v>
      </c>
      <c r="T44" s="272">
        <v>3</v>
      </c>
    </row>
    <row r="45" spans="1:42" ht="14.1" customHeight="1">
      <c r="A45" s="260">
        <f t="shared" si="1"/>
        <v>40</v>
      </c>
      <c r="B45" s="273" t="s">
        <v>559</v>
      </c>
      <c r="C45" s="273" t="s">
        <v>173</v>
      </c>
      <c r="D45" s="273" t="s">
        <v>63</v>
      </c>
      <c r="E45" s="274" t="s">
        <v>571</v>
      </c>
      <c r="F45" s="273" t="s">
        <v>167</v>
      </c>
      <c r="G45" s="264">
        <v>1992</v>
      </c>
      <c r="H45" s="265" t="s">
        <v>38</v>
      </c>
      <c r="I45" s="275"/>
      <c r="J45" s="266">
        <v>120</v>
      </c>
      <c r="K45" s="275">
        <v>5970</v>
      </c>
      <c r="L45" s="267">
        <v>44784</v>
      </c>
      <c r="M45" s="268">
        <v>1572</v>
      </c>
      <c r="N45" s="269">
        <v>1.1599999999999999</v>
      </c>
      <c r="O45" s="270">
        <v>0.56000000000000005</v>
      </c>
      <c r="P45" s="269">
        <v>1.97</v>
      </c>
      <c r="Q45" s="269">
        <v>1</v>
      </c>
      <c r="R45" s="271">
        <f t="shared" si="0"/>
        <v>2011.71</v>
      </c>
      <c r="S45" s="272">
        <v>8</v>
      </c>
      <c r="T45" s="272">
        <v>3</v>
      </c>
    </row>
    <row r="46" spans="1:42" ht="14.1" customHeight="1">
      <c r="A46" s="260">
        <f t="shared" si="1"/>
        <v>41</v>
      </c>
      <c r="B46" s="273" t="s">
        <v>559</v>
      </c>
      <c r="C46" s="273" t="s">
        <v>229</v>
      </c>
      <c r="D46" s="273" t="s">
        <v>63</v>
      </c>
      <c r="E46" s="274" t="s">
        <v>572</v>
      </c>
      <c r="F46" s="273" t="s">
        <v>167</v>
      </c>
      <c r="G46" s="264">
        <v>1986</v>
      </c>
      <c r="H46" s="265" t="s">
        <v>38</v>
      </c>
      <c r="I46" s="275"/>
      <c r="J46" s="266">
        <v>110</v>
      </c>
      <c r="K46" s="266">
        <v>5770</v>
      </c>
      <c r="L46" s="267">
        <v>44784</v>
      </c>
      <c r="M46" s="268">
        <v>1572</v>
      </c>
      <c r="N46" s="269">
        <v>1.1599999999999999</v>
      </c>
      <c r="O46" s="270">
        <v>0.56000000000000005</v>
      </c>
      <c r="P46" s="269">
        <v>1.97</v>
      </c>
      <c r="Q46" s="269">
        <v>1</v>
      </c>
      <c r="R46" s="271">
        <f t="shared" si="0"/>
        <v>2011.71</v>
      </c>
      <c r="S46" s="272">
        <v>8</v>
      </c>
      <c r="T46" s="272">
        <v>3</v>
      </c>
    </row>
    <row r="47" spans="1:42" ht="14.1" customHeight="1">
      <c r="A47" s="260">
        <f t="shared" si="1"/>
        <v>42</v>
      </c>
      <c r="B47" s="273" t="s">
        <v>560</v>
      </c>
      <c r="C47" s="273" t="s">
        <v>429</v>
      </c>
      <c r="D47" s="273" t="s">
        <v>26</v>
      </c>
      <c r="E47" s="274" t="s">
        <v>430</v>
      </c>
      <c r="F47" s="273" t="s">
        <v>28</v>
      </c>
      <c r="G47" s="264">
        <v>2006</v>
      </c>
      <c r="H47" s="265" t="s">
        <v>57</v>
      </c>
      <c r="I47" s="266">
        <v>25</v>
      </c>
      <c r="J47" s="266">
        <v>130</v>
      </c>
      <c r="K47" s="266">
        <v>7705</v>
      </c>
      <c r="L47" s="267">
        <v>44922</v>
      </c>
      <c r="M47" s="268">
        <v>1867</v>
      </c>
      <c r="N47" s="269">
        <v>1.1599999999999999</v>
      </c>
      <c r="O47" s="270">
        <v>0.56000000000000005</v>
      </c>
      <c r="P47" s="269">
        <v>1.97</v>
      </c>
      <c r="Q47" s="269">
        <v>1</v>
      </c>
      <c r="R47" s="271">
        <f t="shared" si="0"/>
        <v>2389.2199999999998</v>
      </c>
      <c r="S47" s="272">
        <v>12</v>
      </c>
      <c r="T47" s="272">
        <v>4</v>
      </c>
    </row>
    <row r="48" spans="1:42" ht="14.1" customHeight="1">
      <c r="A48" s="260">
        <f t="shared" si="1"/>
        <v>43</v>
      </c>
      <c r="B48" s="273" t="s">
        <v>555</v>
      </c>
      <c r="C48" s="273" t="s">
        <v>378</v>
      </c>
      <c r="D48" s="273" t="s">
        <v>51</v>
      </c>
      <c r="E48" s="274" t="s">
        <v>27</v>
      </c>
      <c r="F48" s="273" t="s">
        <v>251</v>
      </c>
      <c r="G48" s="264">
        <v>1990</v>
      </c>
      <c r="H48" s="265" t="s">
        <v>38</v>
      </c>
      <c r="I48" s="275"/>
      <c r="J48" s="266">
        <v>150</v>
      </c>
      <c r="K48" s="266">
        <v>10400</v>
      </c>
      <c r="L48" s="267">
        <v>44791</v>
      </c>
      <c r="M48" s="268">
        <v>1572</v>
      </c>
      <c r="N48" s="269">
        <v>1.1599999999999999</v>
      </c>
      <c r="O48" s="270">
        <v>0.56000000000000005</v>
      </c>
      <c r="P48" s="269">
        <v>1.97</v>
      </c>
      <c r="Q48" s="269">
        <v>1</v>
      </c>
      <c r="R48" s="271">
        <f t="shared" si="0"/>
        <v>2011.71</v>
      </c>
      <c r="S48" s="272">
        <v>8</v>
      </c>
      <c r="T48" s="272">
        <v>3</v>
      </c>
    </row>
    <row r="49" spans="1:42" ht="14.1" customHeight="1">
      <c r="A49" s="260">
        <f t="shared" si="1"/>
        <v>44</v>
      </c>
      <c r="B49" s="273" t="s">
        <v>559</v>
      </c>
      <c r="C49" s="273" t="s">
        <v>573</v>
      </c>
      <c r="D49" s="273" t="s">
        <v>88</v>
      </c>
      <c r="E49" s="274" t="s">
        <v>574</v>
      </c>
      <c r="F49" s="273" t="s">
        <v>558</v>
      </c>
      <c r="G49" s="264">
        <v>2016</v>
      </c>
      <c r="H49" s="265" t="s">
        <v>38</v>
      </c>
      <c r="I49" s="266">
        <v>5</v>
      </c>
      <c r="J49" s="266">
        <v>119</v>
      </c>
      <c r="K49" s="266">
        <v>6300</v>
      </c>
      <c r="L49" s="267">
        <v>44901</v>
      </c>
      <c r="M49" s="268">
        <v>1572</v>
      </c>
      <c r="N49" s="269">
        <v>1.1599999999999999</v>
      </c>
      <c r="O49" s="270">
        <v>0.56000000000000005</v>
      </c>
      <c r="P49" s="269">
        <v>1.97</v>
      </c>
      <c r="Q49" s="269">
        <v>1</v>
      </c>
      <c r="R49" s="271">
        <f t="shared" si="0"/>
        <v>2011.71</v>
      </c>
      <c r="S49" s="272">
        <v>12</v>
      </c>
      <c r="T49" s="272">
        <v>4</v>
      </c>
    </row>
    <row r="50" spans="1:42" ht="14.1" customHeight="1">
      <c r="A50" s="260">
        <f t="shared" si="1"/>
        <v>45</v>
      </c>
      <c r="B50" s="273" t="s">
        <v>559</v>
      </c>
      <c r="C50" s="273" t="s">
        <v>573</v>
      </c>
      <c r="D50" s="273" t="s">
        <v>88</v>
      </c>
      <c r="E50" s="274" t="s">
        <v>181</v>
      </c>
      <c r="F50" s="273" t="s">
        <v>558</v>
      </c>
      <c r="G50" s="264">
        <v>2016</v>
      </c>
      <c r="H50" s="265" t="s">
        <v>38</v>
      </c>
      <c r="I50" s="266">
        <v>5</v>
      </c>
      <c r="J50" s="266">
        <v>119</v>
      </c>
      <c r="K50" s="266">
        <v>6300</v>
      </c>
      <c r="L50" s="267">
        <v>44906</v>
      </c>
      <c r="M50" s="268">
        <v>1572</v>
      </c>
      <c r="N50" s="269">
        <v>1.1599999999999999</v>
      </c>
      <c r="O50" s="270">
        <v>0.56000000000000005</v>
      </c>
      <c r="P50" s="269">
        <v>1.97</v>
      </c>
      <c r="Q50" s="269">
        <v>1</v>
      </c>
      <c r="R50" s="271">
        <f t="shared" si="0"/>
        <v>2011.71</v>
      </c>
      <c r="S50" s="272">
        <v>12</v>
      </c>
      <c r="T50" s="272">
        <v>4</v>
      </c>
    </row>
    <row r="51" spans="1:42" ht="14.1" customHeight="1">
      <c r="A51" s="260">
        <f t="shared" si="1"/>
        <v>46</v>
      </c>
      <c r="B51" s="273" t="s">
        <v>560</v>
      </c>
      <c r="C51" s="273" t="s">
        <v>96</v>
      </c>
      <c r="D51" s="273" t="s">
        <v>30</v>
      </c>
      <c r="E51" s="274" t="s">
        <v>181</v>
      </c>
      <c r="F51" s="273" t="s">
        <v>175</v>
      </c>
      <c r="G51" s="264">
        <v>2005</v>
      </c>
      <c r="H51" s="265" t="s">
        <v>30</v>
      </c>
      <c r="I51" s="266">
        <v>8</v>
      </c>
      <c r="J51" s="266">
        <v>84</v>
      </c>
      <c r="K51" s="266">
        <v>2780</v>
      </c>
      <c r="L51" s="267">
        <v>44747</v>
      </c>
      <c r="M51" s="268">
        <v>1152</v>
      </c>
      <c r="N51" s="269">
        <v>1.1599999999999999</v>
      </c>
      <c r="O51" s="270">
        <v>0.56000000000000005</v>
      </c>
      <c r="P51" s="269">
        <v>1.97</v>
      </c>
      <c r="Q51" s="269">
        <v>1.1000000000000001</v>
      </c>
      <c r="R51" s="271">
        <f t="shared" si="0"/>
        <v>1621.65</v>
      </c>
      <c r="S51" s="272">
        <v>7</v>
      </c>
      <c r="T51" s="272">
        <v>3</v>
      </c>
    </row>
    <row r="52" spans="1:42" ht="14.1" customHeight="1">
      <c r="A52" s="260">
        <f t="shared" si="1"/>
        <v>47</v>
      </c>
      <c r="B52" s="273" t="s">
        <v>555</v>
      </c>
      <c r="C52" s="273" t="s">
        <v>47</v>
      </c>
      <c r="D52" s="273" t="s">
        <v>55</v>
      </c>
      <c r="E52" s="274" t="s">
        <v>416</v>
      </c>
      <c r="F52" s="273" t="s">
        <v>201</v>
      </c>
      <c r="G52" s="264">
        <v>2008</v>
      </c>
      <c r="H52" s="265" t="s">
        <v>30</v>
      </c>
      <c r="I52" s="266">
        <v>6</v>
      </c>
      <c r="J52" s="266">
        <v>107</v>
      </c>
      <c r="K52" s="266">
        <v>2820</v>
      </c>
      <c r="L52" s="267">
        <v>44879</v>
      </c>
      <c r="M52" s="268">
        <v>1152</v>
      </c>
      <c r="N52" s="269">
        <v>1.1599999999999999</v>
      </c>
      <c r="O52" s="270">
        <v>0.56000000000000005</v>
      </c>
      <c r="P52" s="269">
        <v>1.97</v>
      </c>
      <c r="Q52" s="269">
        <v>1.2</v>
      </c>
      <c r="R52" s="271">
        <f t="shared" si="0"/>
        <v>1769.07</v>
      </c>
      <c r="S52" s="272">
        <v>11</v>
      </c>
      <c r="T52" s="272">
        <v>4</v>
      </c>
    </row>
    <row r="53" spans="1:42" s="312" customFormat="1" ht="14.1" customHeight="1">
      <c r="A53" s="260">
        <f t="shared" si="1"/>
        <v>48</v>
      </c>
      <c r="B53" s="273" t="s">
        <v>559</v>
      </c>
      <c r="C53" s="273" t="s">
        <v>199</v>
      </c>
      <c r="D53" s="273" t="s">
        <v>55</v>
      </c>
      <c r="E53" s="274" t="s">
        <v>200</v>
      </c>
      <c r="F53" s="273" t="s">
        <v>201</v>
      </c>
      <c r="G53" s="264">
        <v>1998</v>
      </c>
      <c r="H53" s="265" t="s">
        <v>38</v>
      </c>
      <c r="I53" s="275"/>
      <c r="J53" s="266">
        <v>330</v>
      </c>
      <c r="K53" s="266">
        <v>29000</v>
      </c>
      <c r="L53" s="267">
        <v>44319</v>
      </c>
      <c r="M53" s="268">
        <v>2367</v>
      </c>
      <c r="N53" s="269">
        <v>1.1599999999999999</v>
      </c>
      <c r="O53" s="270">
        <v>0.56000000000000005</v>
      </c>
      <c r="P53" s="269">
        <v>1.97</v>
      </c>
      <c r="Q53" s="269">
        <v>1</v>
      </c>
      <c r="R53" s="271">
        <f t="shared" si="0"/>
        <v>3029.08</v>
      </c>
      <c r="S53" s="272">
        <v>5</v>
      </c>
      <c r="T53" s="272">
        <v>2</v>
      </c>
      <c r="U53" s="301"/>
      <c r="V53" s="301"/>
      <c r="W53" s="301"/>
      <c r="X53" s="301"/>
      <c r="Y53" s="301"/>
      <c r="Z53" s="301"/>
      <c r="AA53" s="301"/>
      <c r="AB53" s="301"/>
      <c r="AC53" s="301"/>
      <c r="AD53" s="301"/>
      <c r="AE53" s="301"/>
      <c r="AF53" s="301"/>
      <c r="AG53" s="301"/>
      <c r="AH53" s="301"/>
      <c r="AI53" s="301"/>
      <c r="AJ53" s="301"/>
      <c r="AK53" s="301"/>
      <c r="AL53" s="301"/>
      <c r="AM53" s="301"/>
      <c r="AN53" s="301"/>
      <c r="AO53" s="301"/>
      <c r="AP53" s="301"/>
    </row>
    <row r="54" spans="1:42" ht="14.1" customHeight="1">
      <c r="A54" s="260">
        <f t="shared" si="1"/>
        <v>49</v>
      </c>
      <c r="B54" s="273" t="s">
        <v>555</v>
      </c>
      <c r="C54" s="273" t="s">
        <v>315</v>
      </c>
      <c r="D54" s="273" t="s">
        <v>35</v>
      </c>
      <c r="E54" s="274" t="s">
        <v>407</v>
      </c>
      <c r="F54" s="273" t="s">
        <v>186</v>
      </c>
      <c r="G54" s="264">
        <v>2004</v>
      </c>
      <c r="H54" s="265" t="s">
        <v>30</v>
      </c>
      <c r="I54" s="275"/>
      <c r="J54" s="266">
        <v>76</v>
      </c>
      <c r="K54" s="266">
        <v>2820</v>
      </c>
      <c r="L54" s="267">
        <v>44838</v>
      </c>
      <c r="M54" s="268">
        <v>1152</v>
      </c>
      <c r="N54" s="269">
        <v>1.1599999999999999</v>
      </c>
      <c r="O54" s="270">
        <v>0.56000000000000005</v>
      </c>
      <c r="P54" s="269">
        <v>1.97</v>
      </c>
      <c r="Q54" s="269">
        <v>1.1000000000000001</v>
      </c>
      <c r="R54" s="271">
        <f t="shared" si="0"/>
        <v>1621.65</v>
      </c>
      <c r="S54" s="272">
        <v>10</v>
      </c>
      <c r="T54" s="272">
        <v>4</v>
      </c>
    </row>
    <row r="55" spans="1:42" ht="14.1" customHeight="1">
      <c r="A55" s="260">
        <f t="shared" si="1"/>
        <v>50</v>
      </c>
      <c r="B55" s="273" t="s">
        <v>555</v>
      </c>
      <c r="C55" s="273" t="s">
        <v>315</v>
      </c>
      <c r="D55" s="273" t="s">
        <v>221</v>
      </c>
      <c r="E55" s="274" t="s">
        <v>419</v>
      </c>
      <c r="F55" s="273" t="s">
        <v>186</v>
      </c>
      <c r="G55" s="264">
        <v>2004</v>
      </c>
      <c r="H55" s="265" t="s">
        <v>30</v>
      </c>
      <c r="I55" s="266">
        <v>6</v>
      </c>
      <c r="J55" s="266">
        <v>76</v>
      </c>
      <c r="K55" s="266">
        <v>2820</v>
      </c>
      <c r="L55" s="267">
        <v>44891</v>
      </c>
      <c r="M55" s="268">
        <v>1152</v>
      </c>
      <c r="N55" s="269">
        <v>1.1599999999999999</v>
      </c>
      <c r="O55" s="270">
        <v>0.56000000000000005</v>
      </c>
      <c r="P55" s="269">
        <v>1.97</v>
      </c>
      <c r="Q55" s="269">
        <v>1.1000000000000001</v>
      </c>
      <c r="R55" s="271">
        <f t="shared" si="0"/>
        <v>1621.65</v>
      </c>
      <c r="S55" s="272">
        <v>11</v>
      </c>
      <c r="T55" s="272">
        <v>4</v>
      </c>
    </row>
    <row r="56" spans="1:42" ht="14.1" customHeight="1">
      <c r="A56" s="260">
        <f t="shared" si="1"/>
        <v>51</v>
      </c>
      <c r="B56" s="273" t="s">
        <v>562</v>
      </c>
      <c r="C56" s="273" t="s">
        <v>381</v>
      </c>
      <c r="D56" s="273" t="s">
        <v>35</v>
      </c>
      <c r="E56" s="274" t="s">
        <v>408</v>
      </c>
      <c r="F56" s="273" t="s">
        <v>186</v>
      </c>
      <c r="G56" s="264">
        <v>2004</v>
      </c>
      <c r="H56" s="265" t="s">
        <v>30</v>
      </c>
      <c r="I56" s="266">
        <v>6</v>
      </c>
      <c r="J56" s="266">
        <v>76</v>
      </c>
      <c r="K56" s="266">
        <v>2500</v>
      </c>
      <c r="L56" s="267">
        <v>44838</v>
      </c>
      <c r="M56" s="268">
        <v>1152</v>
      </c>
      <c r="N56" s="269">
        <v>1.1599999999999999</v>
      </c>
      <c r="O56" s="270">
        <v>0.56000000000000005</v>
      </c>
      <c r="P56" s="269">
        <v>1.97</v>
      </c>
      <c r="Q56" s="269">
        <v>1.1000000000000001</v>
      </c>
      <c r="R56" s="271">
        <f t="shared" si="0"/>
        <v>1621.65</v>
      </c>
      <c r="S56" s="272">
        <v>10</v>
      </c>
      <c r="T56" s="272">
        <v>4</v>
      </c>
    </row>
    <row r="57" spans="1:42" ht="14.1" customHeight="1">
      <c r="A57" s="260">
        <f t="shared" si="1"/>
        <v>52</v>
      </c>
      <c r="B57" s="273" t="s">
        <v>555</v>
      </c>
      <c r="C57" s="273" t="s">
        <v>575</v>
      </c>
      <c r="D57" s="273" t="s">
        <v>88</v>
      </c>
      <c r="E57" s="274" t="s">
        <v>576</v>
      </c>
      <c r="F57" s="273" t="s">
        <v>558</v>
      </c>
      <c r="G57" s="264">
        <v>2016</v>
      </c>
      <c r="H57" s="265" t="s">
        <v>437</v>
      </c>
      <c r="I57" s="275"/>
      <c r="J57" s="266">
        <v>298</v>
      </c>
      <c r="K57" s="266">
        <v>22850</v>
      </c>
      <c r="L57" s="267">
        <v>44740</v>
      </c>
      <c r="M57" s="268">
        <v>2367</v>
      </c>
      <c r="N57" s="269">
        <v>1.1599999999999999</v>
      </c>
      <c r="O57" s="270">
        <v>0.56000000000000005</v>
      </c>
      <c r="P57" s="269">
        <v>1.97</v>
      </c>
      <c r="Q57" s="269">
        <v>1</v>
      </c>
      <c r="R57" s="271">
        <f t="shared" si="0"/>
        <v>3029.08</v>
      </c>
      <c r="S57" s="272">
        <v>6</v>
      </c>
      <c r="T57" s="272">
        <v>2</v>
      </c>
    </row>
    <row r="58" spans="1:42" ht="14.1" customHeight="1">
      <c r="A58" s="260">
        <f t="shared" si="1"/>
        <v>53</v>
      </c>
      <c r="B58" s="273" t="s">
        <v>567</v>
      </c>
      <c r="C58" s="273" t="s">
        <v>392</v>
      </c>
      <c r="D58" s="273" t="s">
        <v>577</v>
      </c>
      <c r="E58" s="274" t="s">
        <v>578</v>
      </c>
      <c r="F58" s="273"/>
      <c r="G58" s="264">
        <v>1992</v>
      </c>
      <c r="H58" s="265" t="s">
        <v>568</v>
      </c>
      <c r="I58" s="275"/>
      <c r="J58" s="266">
        <v>77</v>
      </c>
      <c r="K58" s="275"/>
      <c r="L58" s="267">
        <v>44791</v>
      </c>
      <c r="M58" s="268">
        <v>610</v>
      </c>
      <c r="N58" s="269">
        <v>0.84</v>
      </c>
      <c r="O58" s="270">
        <v>0.56000000000000005</v>
      </c>
      <c r="P58" s="269">
        <v>1.97</v>
      </c>
      <c r="Q58" s="269">
        <v>1</v>
      </c>
      <c r="R58" s="271">
        <f t="shared" si="0"/>
        <v>565.28</v>
      </c>
      <c r="S58" s="272">
        <v>8</v>
      </c>
      <c r="T58" s="272">
        <v>3</v>
      </c>
    </row>
    <row r="59" spans="1:42" ht="14.1" customHeight="1">
      <c r="A59" s="260">
        <f t="shared" si="1"/>
        <v>54</v>
      </c>
      <c r="B59" s="273" t="s">
        <v>567</v>
      </c>
      <c r="C59" s="273" t="s">
        <v>354</v>
      </c>
      <c r="D59" s="273" t="s">
        <v>577</v>
      </c>
      <c r="E59" s="274" t="s">
        <v>579</v>
      </c>
      <c r="F59" s="273"/>
      <c r="G59" s="264">
        <v>1994</v>
      </c>
      <c r="H59" s="265" t="s">
        <v>569</v>
      </c>
      <c r="I59" s="275"/>
      <c r="J59" s="266">
        <v>75</v>
      </c>
      <c r="K59" s="275"/>
      <c r="L59" s="267">
        <v>44791</v>
      </c>
      <c r="M59" s="268">
        <v>610</v>
      </c>
      <c r="N59" s="269">
        <v>0.84</v>
      </c>
      <c r="O59" s="270">
        <v>0.56000000000000005</v>
      </c>
      <c r="P59" s="269">
        <v>1.97</v>
      </c>
      <c r="Q59" s="269">
        <v>1</v>
      </c>
      <c r="R59" s="271">
        <f t="shared" si="0"/>
        <v>565.28</v>
      </c>
      <c r="S59" s="272">
        <v>8</v>
      </c>
      <c r="T59" s="272">
        <v>3</v>
      </c>
    </row>
    <row r="60" spans="1:42" ht="14.1" customHeight="1">
      <c r="A60" s="260">
        <f t="shared" si="1"/>
        <v>55</v>
      </c>
      <c r="B60" s="273" t="s">
        <v>567</v>
      </c>
      <c r="C60" s="273" t="s">
        <v>376</v>
      </c>
      <c r="D60" s="273" t="s">
        <v>577</v>
      </c>
      <c r="E60" s="274" t="s">
        <v>580</v>
      </c>
      <c r="F60" s="273"/>
      <c r="G60" s="264"/>
      <c r="H60" s="265" t="s">
        <v>568</v>
      </c>
      <c r="I60" s="275"/>
      <c r="J60" s="266">
        <v>78</v>
      </c>
      <c r="K60" s="275"/>
      <c r="L60" s="267">
        <v>44791</v>
      </c>
      <c r="M60" s="268">
        <v>610</v>
      </c>
      <c r="N60" s="269">
        <v>0.84</v>
      </c>
      <c r="O60" s="270">
        <v>0.56000000000000005</v>
      </c>
      <c r="P60" s="269">
        <v>1.97</v>
      </c>
      <c r="Q60" s="269">
        <v>1</v>
      </c>
      <c r="R60" s="271">
        <f t="shared" si="0"/>
        <v>565.28</v>
      </c>
      <c r="S60" s="272">
        <v>8</v>
      </c>
      <c r="T60" s="272">
        <v>3</v>
      </c>
    </row>
    <row r="61" spans="1:42" ht="14.1" customHeight="1">
      <c r="A61" s="260">
        <f t="shared" si="1"/>
        <v>56</v>
      </c>
      <c r="B61" s="273" t="s">
        <v>567</v>
      </c>
      <c r="C61" s="273" t="s">
        <v>42</v>
      </c>
      <c r="D61" s="273" t="s">
        <v>577</v>
      </c>
      <c r="E61" s="274" t="s">
        <v>581</v>
      </c>
      <c r="F61" s="273"/>
      <c r="G61" s="264">
        <v>1989</v>
      </c>
      <c r="H61" s="265" t="s">
        <v>569</v>
      </c>
      <c r="I61" s="275"/>
      <c r="J61" s="266">
        <v>165</v>
      </c>
      <c r="K61" s="275"/>
      <c r="L61" s="267">
        <v>44791</v>
      </c>
      <c r="M61" s="268">
        <v>610</v>
      </c>
      <c r="N61" s="269">
        <v>0.84</v>
      </c>
      <c r="O61" s="270">
        <v>0.56000000000000005</v>
      </c>
      <c r="P61" s="269">
        <v>1.97</v>
      </c>
      <c r="Q61" s="269">
        <v>1</v>
      </c>
      <c r="R61" s="271">
        <f t="shared" si="0"/>
        <v>565.28</v>
      </c>
      <c r="S61" s="272">
        <v>8</v>
      </c>
      <c r="T61" s="272">
        <v>3</v>
      </c>
    </row>
    <row r="62" spans="1:42" ht="14.1" customHeight="1">
      <c r="A62" s="260">
        <f t="shared" si="1"/>
        <v>57</v>
      </c>
      <c r="B62" s="260" t="s">
        <v>567</v>
      </c>
      <c r="C62" s="260" t="s">
        <v>582</v>
      </c>
      <c r="D62" s="260" t="s">
        <v>577</v>
      </c>
      <c r="E62" s="276" t="s">
        <v>583</v>
      </c>
      <c r="F62" s="260"/>
      <c r="G62" s="277">
        <v>2017</v>
      </c>
      <c r="H62" s="265" t="s">
        <v>568</v>
      </c>
      <c r="I62" s="278"/>
      <c r="J62" s="279">
        <v>100</v>
      </c>
      <c r="K62" s="278">
        <v>8500</v>
      </c>
      <c r="L62" s="267">
        <v>44854</v>
      </c>
      <c r="M62" s="268">
        <v>610</v>
      </c>
      <c r="N62" s="269">
        <v>0.84</v>
      </c>
      <c r="O62" s="270">
        <v>0.56000000000000005</v>
      </c>
      <c r="P62" s="269">
        <v>1.97</v>
      </c>
      <c r="Q62" s="269">
        <v>1</v>
      </c>
      <c r="R62" s="271">
        <f t="shared" si="0"/>
        <v>565.28</v>
      </c>
      <c r="S62" s="272">
        <v>10</v>
      </c>
      <c r="T62" s="272">
        <v>4</v>
      </c>
    </row>
    <row r="63" spans="1:42" ht="14.1" customHeight="1">
      <c r="A63" s="260">
        <f t="shared" si="1"/>
        <v>58</v>
      </c>
      <c r="B63" s="273" t="s">
        <v>560</v>
      </c>
      <c r="C63" s="273" t="s">
        <v>110</v>
      </c>
      <c r="D63" s="273" t="s">
        <v>40</v>
      </c>
      <c r="E63" s="274" t="s">
        <v>584</v>
      </c>
      <c r="F63" s="273" t="s">
        <v>133</v>
      </c>
      <c r="G63" s="264">
        <v>2010</v>
      </c>
      <c r="H63" s="265" t="s">
        <v>30</v>
      </c>
      <c r="I63" s="266">
        <v>8</v>
      </c>
      <c r="J63" s="266">
        <v>112</v>
      </c>
      <c r="K63" s="266">
        <v>2790</v>
      </c>
      <c r="L63" s="267">
        <v>44687</v>
      </c>
      <c r="M63" s="268">
        <v>1152</v>
      </c>
      <c r="N63" s="269">
        <v>1.1599999999999999</v>
      </c>
      <c r="O63" s="270">
        <v>0.56000000000000005</v>
      </c>
      <c r="P63" s="269">
        <v>1.97</v>
      </c>
      <c r="Q63" s="269">
        <v>1.2</v>
      </c>
      <c r="R63" s="271">
        <f t="shared" si="0"/>
        <v>1769.07</v>
      </c>
      <c r="S63" s="272">
        <v>5</v>
      </c>
      <c r="T63" s="272">
        <v>2</v>
      </c>
    </row>
    <row r="64" spans="1:42" ht="14.1" customHeight="1">
      <c r="A64" s="260">
        <f t="shared" si="1"/>
        <v>59</v>
      </c>
      <c r="B64" s="273" t="s">
        <v>560</v>
      </c>
      <c r="C64" s="273" t="s">
        <v>110</v>
      </c>
      <c r="D64" s="273" t="s">
        <v>40</v>
      </c>
      <c r="E64" s="274" t="s">
        <v>585</v>
      </c>
      <c r="F64" s="273" t="s">
        <v>133</v>
      </c>
      <c r="G64" s="264">
        <v>2010</v>
      </c>
      <c r="H64" s="265" t="s">
        <v>30</v>
      </c>
      <c r="I64" s="266">
        <v>8</v>
      </c>
      <c r="J64" s="266">
        <v>112</v>
      </c>
      <c r="K64" s="266">
        <v>2790</v>
      </c>
      <c r="L64" s="267">
        <v>44685</v>
      </c>
      <c r="M64" s="268">
        <v>1152</v>
      </c>
      <c r="N64" s="269">
        <v>1.1599999999999999</v>
      </c>
      <c r="O64" s="270">
        <v>0.56000000000000005</v>
      </c>
      <c r="P64" s="269">
        <v>1.97</v>
      </c>
      <c r="Q64" s="269">
        <v>1.2</v>
      </c>
      <c r="R64" s="271">
        <f t="shared" si="0"/>
        <v>1769.07</v>
      </c>
      <c r="S64" s="272">
        <v>5</v>
      </c>
      <c r="T64" s="272">
        <v>2</v>
      </c>
    </row>
    <row r="65" spans="1:42" ht="14.1" customHeight="1">
      <c r="A65" s="260">
        <f t="shared" si="1"/>
        <v>60</v>
      </c>
      <c r="B65" s="273" t="s">
        <v>560</v>
      </c>
      <c r="C65" s="273" t="s">
        <v>110</v>
      </c>
      <c r="D65" s="273" t="s">
        <v>40</v>
      </c>
      <c r="E65" s="274" t="s">
        <v>204</v>
      </c>
      <c r="F65" s="273" t="s">
        <v>133</v>
      </c>
      <c r="G65" s="264">
        <v>2010</v>
      </c>
      <c r="H65" s="265" t="s">
        <v>30</v>
      </c>
      <c r="I65" s="266">
        <v>8</v>
      </c>
      <c r="J65" s="266">
        <v>112</v>
      </c>
      <c r="K65" s="266">
        <v>2790</v>
      </c>
      <c r="L65" s="267">
        <v>44685</v>
      </c>
      <c r="M65" s="268">
        <v>1152</v>
      </c>
      <c r="N65" s="269">
        <v>1.1599999999999999</v>
      </c>
      <c r="O65" s="270">
        <v>0.56000000000000005</v>
      </c>
      <c r="P65" s="269">
        <v>1.97</v>
      </c>
      <c r="Q65" s="269">
        <v>1.2</v>
      </c>
      <c r="R65" s="271">
        <f t="shared" si="0"/>
        <v>1769.07</v>
      </c>
      <c r="S65" s="272">
        <v>5</v>
      </c>
      <c r="T65" s="272">
        <v>2</v>
      </c>
    </row>
    <row r="66" spans="1:42" ht="14.1" customHeight="1">
      <c r="A66" s="260">
        <f t="shared" si="1"/>
        <v>61</v>
      </c>
      <c r="B66" s="273" t="s">
        <v>559</v>
      </c>
      <c r="C66" s="273" t="s">
        <v>93</v>
      </c>
      <c r="D66" s="273" t="s">
        <v>35</v>
      </c>
      <c r="E66" s="274" t="s">
        <v>204</v>
      </c>
      <c r="F66" s="273" t="s">
        <v>167</v>
      </c>
      <c r="G66" s="264">
        <v>1994</v>
      </c>
      <c r="H66" s="265" t="s">
        <v>30</v>
      </c>
      <c r="I66" s="266">
        <v>8</v>
      </c>
      <c r="J66" s="266">
        <v>76</v>
      </c>
      <c r="K66" s="266">
        <v>2600</v>
      </c>
      <c r="L66" s="267">
        <v>44766</v>
      </c>
      <c r="M66" s="268">
        <v>1152</v>
      </c>
      <c r="N66" s="269">
        <v>1.1599999999999999</v>
      </c>
      <c r="O66" s="270">
        <v>0.56000000000000005</v>
      </c>
      <c r="P66" s="269">
        <v>1.97</v>
      </c>
      <c r="Q66" s="269">
        <v>1.1000000000000001</v>
      </c>
      <c r="R66" s="271">
        <f t="shared" si="0"/>
        <v>1621.65</v>
      </c>
      <c r="S66" s="272">
        <v>7</v>
      </c>
      <c r="T66" s="272">
        <v>3</v>
      </c>
    </row>
    <row r="67" spans="1:42" ht="14.1" customHeight="1">
      <c r="A67" s="260">
        <f t="shared" si="1"/>
        <v>62</v>
      </c>
      <c r="B67" s="273" t="s">
        <v>560</v>
      </c>
      <c r="C67" s="273" t="s">
        <v>110</v>
      </c>
      <c r="D67" s="273" t="s">
        <v>40</v>
      </c>
      <c r="E67" s="274" t="s">
        <v>421</v>
      </c>
      <c r="F67" s="273" t="s">
        <v>133</v>
      </c>
      <c r="G67" s="264">
        <v>2010</v>
      </c>
      <c r="H67" s="265" t="s">
        <v>30</v>
      </c>
      <c r="I67" s="266">
        <v>8</v>
      </c>
      <c r="J67" s="266">
        <v>112</v>
      </c>
      <c r="K67" s="266">
        <v>2790</v>
      </c>
      <c r="L67" s="267">
        <v>44687</v>
      </c>
      <c r="M67" s="268">
        <v>1152</v>
      </c>
      <c r="N67" s="269">
        <v>1.1599999999999999</v>
      </c>
      <c r="O67" s="270">
        <v>0.56000000000000005</v>
      </c>
      <c r="P67" s="269">
        <v>1.97</v>
      </c>
      <c r="Q67" s="269">
        <v>1.2</v>
      </c>
      <c r="R67" s="271">
        <f t="shared" si="0"/>
        <v>1769.07</v>
      </c>
      <c r="S67" s="272">
        <v>5</v>
      </c>
      <c r="T67" s="272">
        <v>2</v>
      </c>
    </row>
    <row r="68" spans="1:42" ht="14.1" customHeight="1">
      <c r="A68" s="260">
        <f t="shared" si="1"/>
        <v>63</v>
      </c>
      <c r="B68" s="273" t="s">
        <v>555</v>
      </c>
      <c r="C68" s="273" t="s">
        <v>93</v>
      </c>
      <c r="D68" s="273" t="s">
        <v>35</v>
      </c>
      <c r="E68" s="274" t="s">
        <v>205</v>
      </c>
      <c r="F68" s="273" t="s">
        <v>167</v>
      </c>
      <c r="G68" s="264">
        <v>1991</v>
      </c>
      <c r="H68" s="265" t="s">
        <v>30</v>
      </c>
      <c r="I68" s="266">
        <v>8</v>
      </c>
      <c r="J68" s="266">
        <v>76</v>
      </c>
      <c r="K68" s="266">
        <v>2600</v>
      </c>
      <c r="L68" s="267">
        <v>44761</v>
      </c>
      <c r="M68" s="268">
        <v>1152</v>
      </c>
      <c r="N68" s="269">
        <v>1.1599999999999999</v>
      </c>
      <c r="O68" s="270">
        <v>0.56000000000000005</v>
      </c>
      <c r="P68" s="269">
        <v>1.97</v>
      </c>
      <c r="Q68" s="269">
        <v>1.1000000000000001</v>
      </c>
      <c r="R68" s="271">
        <f t="shared" si="0"/>
        <v>1621.65</v>
      </c>
      <c r="S68" s="272">
        <v>7</v>
      </c>
      <c r="T68" s="272">
        <v>3</v>
      </c>
    </row>
    <row r="69" spans="1:42" ht="14.1" customHeight="1">
      <c r="A69" s="260">
        <f t="shared" si="1"/>
        <v>64</v>
      </c>
      <c r="B69" s="273" t="s">
        <v>560</v>
      </c>
      <c r="C69" s="273" t="s">
        <v>429</v>
      </c>
      <c r="D69" s="273" t="s">
        <v>88</v>
      </c>
      <c r="E69" s="274" t="s">
        <v>586</v>
      </c>
      <c r="F69" s="273" t="s">
        <v>558</v>
      </c>
      <c r="G69" s="264">
        <v>2016</v>
      </c>
      <c r="H69" s="265" t="s">
        <v>57</v>
      </c>
      <c r="I69" s="266" t="s">
        <v>587</v>
      </c>
      <c r="J69" s="266">
        <v>122.4</v>
      </c>
      <c r="K69" s="266">
        <v>8000</v>
      </c>
      <c r="L69" s="267">
        <v>44909</v>
      </c>
      <c r="M69" s="268">
        <v>1867</v>
      </c>
      <c r="N69" s="269">
        <v>1.1599999999999999</v>
      </c>
      <c r="O69" s="270">
        <v>0.56000000000000005</v>
      </c>
      <c r="P69" s="269">
        <v>1.97</v>
      </c>
      <c r="Q69" s="269">
        <v>1</v>
      </c>
      <c r="R69" s="271">
        <f t="shared" si="0"/>
        <v>2389.2199999999998</v>
      </c>
      <c r="S69" s="272">
        <v>12</v>
      </c>
      <c r="T69" s="272">
        <v>4</v>
      </c>
    </row>
    <row r="70" spans="1:42" ht="14.1" customHeight="1">
      <c r="A70" s="260">
        <f t="shared" si="1"/>
        <v>65</v>
      </c>
      <c r="B70" s="273" t="s">
        <v>562</v>
      </c>
      <c r="C70" s="273" t="s">
        <v>570</v>
      </c>
      <c r="D70" s="273" t="s">
        <v>88</v>
      </c>
      <c r="E70" s="274" t="s">
        <v>588</v>
      </c>
      <c r="F70" s="273" t="s">
        <v>589</v>
      </c>
      <c r="G70" s="264">
        <v>2017</v>
      </c>
      <c r="H70" s="265" t="s">
        <v>30</v>
      </c>
      <c r="I70" s="266">
        <v>4</v>
      </c>
      <c r="J70" s="266">
        <v>128</v>
      </c>
      <c r="K70" s="266">
        <v>2520</v>
      </c>
      <c r="L70" s="267">
        <v>44872</v>
      </c>
      <c r="M70" s="268">
        <v>1152</v>
      </c>
      <c r="N70" s="269">
        <v>1.1599999999999999</v>
      </c>
      <c r="O70" s="270">
        <v>0.56000000000000005</v>
      </c>
      <c r="P70" s="269">
        <v>1.97</v>
      </c>
      <c r="Q70" s="269">
        <v>1.4</v>
      </c>
      <c r="R70" s="271">
        <f t="shared" ref="R70:R133" si="2">ROUND(M70*N70*O70*P70*Q70,2)</f>
        <v>2063.92</v>
      </c>
      <c r="S70" s="272">
        <v>11</v>
      </c>
      <c r="T70" s="272">
        <v>4</v>
      </c>
    </row>
    <row r="71" spans="1:42" s="301" customFormat="1" ht="14.1" customHeight="1">
      <c r="A71" s="260">
        <f t="shared" si="1"/>
        <v>66</v>
      </c>
      <c r="B71" s="273" t="s">
        <v>560</v>
      </c>
      <c r="C71" s="273" t="s">
        <v>132</v>
      </c>
      <c r="D71" s="273" t="s">
        <v>51</v>
      </c>
      <c r="E71" s="274" t="s">
        <v>190</v>
      </c>
      <c r="F71" s="273" t="s">
        <v>191</v>
      </c>
      <c r="G71" s="264">
        <v>1998</v>
      </c>
      <c r="H71" s="265" t="s">
        <v>57</v>
      </c>
      <c r="I71" s="266">
        <v>10</v>
      </c>
      <c r="J71" s="266">
        <v>84</v>
      </c>
      <c r="K71" s="266">
        <v>2780</v>
      </c>
      <c r="L71" s="267">
        <v>44991</v>
      </c>
      <c r="M71" s="268">
        <v>1494</v>
      </c>
      <c r="N71" s="269">
        <v>1.1599999999999999</v>
      </c>
      <c r="O71" s="270">
        <v>0.56000000000000005</v>
      </c>
      <c r="P71" s="269">
        <v>1.97</v>
      </c>
      <c r="Q71" s="269">
        <v>1</v>
      </c>
      <c r="R71" s="271">
        <f t="shared" si="2"/>
        <v>1911.89</v>
      </c>
      <c r="S71" s="272">
        <v>3</v>
      </c>
      <c r="T71" s="272">
        <v>1</v>
      </c>
    </row>
    <row r="72" spans="1:42" ht="14.1" customHeight="1">
      <c r="A72" s="260">
        <f t="shared" ref="A72:A135" si="3">A71+1</f>
        <v>67</v>
      </c>
      <c r="B72" s="273" t="s">
        <v>555</v>
      </c>
      <c r="C72" s="273" t="s">
        <v>47</v>
      </c>
      <c r="D72" s="273" t="s">
        <v>30</v>
      </c>
      <c r="E72" s="274" t="s">
        <v>426</v>
      </c>
      <c r="F72" s="273" t="s">
        <v>28</v>
      </c>
      <c r="G72" s="264">
        <v>2006</v>
      </c>
      <c r="H72" s="265" t="s">
        <v>30</v>
      </c>
      <c r="I72" s="266">
        <v>6</v>
      </c>
      <c r="J72" s="266">
        <v>99</v>
      </c>
      <c r="K72" s="266">
        <v>2820</v>
      </c>
      <c r="L72" s="267">
        <v>44922</v>
      </c>
      <c r="M72" s="268">
        <v>1152</v>
      </c>
      <c r="N72" s="269">
        <v>1.1599999999999999</v>
      </c>
      <c r="O72" s="270">
        <v>0.56000000000000005</v>
      </c>
      <c r="P72" s="269">
        <v>1.97</v>
      </c>
      <c r="Q72" s="269">
        <v>1.1000000000000001</v>
      </c>
      <c r="R72" s="271">
        <f t="shared" si="2"/>
        <v>1621.65</v>
      </c>
      <c r="S72" s="272">
        <v>12</v>
      </c>
      <c r="T72" s="272">
        <v>4</v>
      </c>
    </row>
    <row r="73" spans="1:42" ht="14.1" customHeight="1">
      <c r="A73" s="260">
        <f t="shared" si="3"/>
        <v>68</v>
      </c>
      <c r="B73" s="273" t="s">
        <v>559</v>
      </c>
      <c r="C73" s="273" t="s">
        <v>573</v>
      </c>
      <c r="D73" s="273" t="s">
        <v>88</v>
      </c>
      <c r="E73" s="274" t="s">
        <v>590</v>
      </c>
      <c r="F73" s="273" t="s">
        <v>453</v>
      </c>
      <c r="G73" s="264">
        <v>2015</v>
      </c>
      <c r="H73" s="265" t="s">
        <v>38</v>
      </c>
      <c r="I73" s="275">
        <v>5</v>
      </c>
      <c r="J73" s="266">
        <v>119</v>
      </c>
      <c r="K73" s="266">
        <v>6300</v>
      </c>
      <c r="L73" s="267">
        <v>44903</v>
      </c>
      <c r="M73" s="268">
        <v>1572</v>
      </c>
      <c r="N73" s="269">
        <v>1.1599999999999999</v>
      </c>
      <c r="O73" s="270">
        <v>0.56000000000000005</v>
      </c>
      <c r="P73" s="269">
        <v>1.97</v>
      </c>
      <c r="Q73" s="269">
        <v>1</v>
      </c>
      <c r="R73" s="271">
        <f t="shared" si="2"/>
        <v>2011.71</v>
      </c>
      <c r="S73" s="272">
        <v>12</v>
      </c>
      <c r="T73" s="272">
        <v>4</v>
      </c>
    </row>
    <row r="74" spans="1:42" ht="14.1" customHeight="1">
      <c r="A74" s="260">
        <f t="shared" si="3"/>
        <v>69</v>
      </c>
      <c r="B74" s="273" t="s">
        <v>559</v>
      </c>
      <c r="C74" s="273" t="s">
        <v>393</v>
      </c>
      <c r="D74" s="273" t="s">
        <v>40</v>
      </c>
      <c r="E74" s="274" t="s">
        <v>591</v>
      </c>
      <c r="F74" s="273" t="s">
        <v>394</v>
      </c>
      <c r="G74" s="264">
        <v>2009</v>
      </c>
      <c r="H74" s="265" t="s">
        <v>30</v>
      </c>
      <c r="I74" s="266">
        <v>8</v>
      </c>
      <c r="J74" s="266">
        <v>112</v>
      </c>
      <c r="K74" s="266">
        <v>2730</v>
      </c>
      <c r="L74" s="267">
        <v>44792</v>
      </c>
      <c r="M74" s="268">
        <v>1152</v>
      </c>
      <c r="N74" s="269">
        <v>1.1599999999999999</v>
      </c>
      <c r="O74" s="270">
        <v>0.56000000000000005</v>
      </c>
      <c r="P74" s="269">
        <v>1.97</v>
      </c>
      <c r="Q74" s="269">
        <v>1.2</v>
      </c>
      <c r="R74" s="271">
        <f t="shared" si="2"/>
        <v>1769.07</v>
      </c>
      <c r="S74" s="272">
        <v>8</v>
      </c>
      <c r="T74" s="272">
        <v>3</v>
      </c>
    </row>
    <row r="75" spans="1:42" ht="14.1" customHeight="1">
      <c r="A75" s="260">
        <f t="shared" si="3"/>
        <v>70</v>
      </c>
      <c r="B75" s="273" t="s">
        <v>560</v>
      </c>
      <c r="C75" s="273" t="s">
        <v>429</v>
      </c>
      <c r="D75" s="273" t="s">
        <v>88</v>
      </c>
      <c r="E75" s="274" t="s">
        <v>591</v>
      </c>
      <c r="F75" s="273" t="s">
        <v>453</v>
      </c>
      <c r="G75" s="264">
        <v>2015</v>
      </c>
      <c r="H75" s="265" t="s">
        <v>57</v>
      </c>
      <c r="I75" s="266" t="s">
        <v>592</v>
      </c>
      <c r="J75" s="266">
        <v>122.4</v>
      </c>
      <c r="K75" s="266">
        <v>7705</v>
      </c>
      <c r="L75" s="267">
        <v>44900</v>
      </c>
      <c r="M75" s="268">
        <v>1867</v>
      </c>
      <c r="N75" s="269">
        <v>1.1599999999999999</v>
      </c>
      <c r="O75" s="270">
        <v>0.56000000000000005</v>
      </c>
      <c r="P75" s="269">
        <v>1.97</v>
      </c>
      <c r="Q75" s="269">
        <v>1</v>
      </c>
      <c r="R75" s="271">
        <f t="shared" si="2"/>
        <v>2389.2199999999998</v>
      </c>
      <c r="S75" s="272">
        <v>12</v>
      </c>
      <c r="T75" s="272">
        <v>4</v>
      </c>
    </row>
    <row r="76" spans="1:42" ht="14.1" customHeight="1">
      <c r="A76" s="260">
        <f t="shared" si="3"/>
        <v>71</v>
      </c>
      <c r="B76" s="273" t="s">
        <v>559</v>
      </c>
      <c r="C76" s="273" t="s">
        <v>393</v>
      </c>
      <c r="D76" s="273" t="s">
        <v>40</v>
      </c>
      <c r="E76" s="274" t="s">
        <v>593</v>
      </c>
      <c r="F76" s="273" t="s">
        <v>394</v>
      </c>
      <c r="G76" s="264">
        <v>2009</v>
      </c>
      <c r="H76" s="265" t="s">
        <v>30</v>
      </c>
      <c r="I76" s="266">
        <v>8</v>
      </c>
      <c r="J76" s="266">
        <v>112</v>
      </c>
      <c r="K76" s="266">
        <v>2730</v>
      </c>
      <c r="L76" s="267">
        <v>44890</v>
      </c>
      <c r="M76" s="268">
        <v>1152</v>
      </c>
      <c r="N76" s="269">
        <v>1.1599999999999999</v>
      </c>
      <c r="O76" s="270">
        <v>0.56000000000000005</v>
      </c>
      <c r="P76" s="269">
        <v>1.97</v>
      </c>
      <c r="Q76" s="269">
        <v>1.2</v>
      </c>
      <c r="R76" s="271">
        <f t="shared" si="2"/>
        <v>1769.07</v>
      </c>
      <c r="S76" s="272">
        <v>11</v>
      </c>
      <c r="T76" s="272">
        <v>4</v>
      </c>
    </row>
    <row r="77" spans="1:42" ht="14.1" customHeight="1">
      <c r="A77" s="260">
        <f t="shared" si="3"/>
        <v>72</v>
      </c>
      <c r="B77" s="273" t="s">
        <v>559</v>
      </c>
      <c r="C77" s="273" t="s">
        <v>393</v>
      </c>
      <c r="D77" s="273" t="s">
        <v>40</v>
      </c>
      <c r="E77" s="274" t="s">
        <v>594</v>
      </c>
      <c r="F77" s="273" t="s">
        <v>394</v>
      </c>
      <c r="G77" s="264">
        <v>2009</v>
      </c>
      <c r="H77" s="265" t="s">
        <v>30</v>
      </c>
      <c r="I77" s="266">
        <v>8</v>
      </c>
      <c r="J77" s="266">
        <v>112</v>
      </c>
      <c r="K77" s="266">
        <v>2730</v>
      </c>
      <c r="L77" s="267">
        <v>44792</v>
      </c>
      <c r="M77" s="268">
        <v>1152</v>
      </c>
      <c r="N77" s="269">
        <v>1.1599999999999999</v>
      </c>
      <c r="O77" s="270">
        <v>0.56000000000000005</v>
      </c>
      <c r="P77" s="269">
        <v>1.97</v>
      </c>
      <c r="Q77" s="269">
        <v>1.2</v>
      </c>
      <c r="R77" s="271">
        <f t="shared" si="2"/>
        <v>1769.07</v>
      </c>
      <c r="S77" s="272">
        <v>8</v>
      </c>
      <c r="T77" s="272">
        <v>3</v>
      </c>
    </row>
    <row r="78" spans="1:42" ht="14.1" customHeight="1">
      <c r="A78" s="260">
        <f t="shared" si="3"/>
        <v>73</v>
      </c>
      <c r="B78" s="273" t="s">
        <v>560</v>
      </c>
      <c r="C78" s="273" t="s">
        <v>110</v>
      </c>
      <c r="D78" s="273" t="s">
        <v>40</v>
      </c>
      <c r="E78" s="274" t="s">
        <v>595</v>
      </c>
      <c r="F78" s="273" t="s">
        <v>61</v>
      </c>
      <c r="G78" s="264">
        <v>2010</v>
      </c>
      <c r="H78" s="265" t="s">
        <v>30</v>
      </c>
      <c r="I78" s="266">
        <v>9</v>
      </c>
      <c r="J78" s="266">
        <v>112</v>
      </c>
      <c r="K78" s="266">
        <v>2790</v>
      </c>
      <c r="L78" s="267">
        <v>44758</v>
      </c>
      <c r="M78" s="268">
        <v>1152</v>
      </c>
      <c r="N78" s="269">
        <v>1.1599999999999999</v>
      </c>
      <c r="O78" s="270">
        <v>0.56000000000000005</v>
      </c>
      <c r="P78" s="269">
        <v>1.97</v>
      </c>
      <c r="Q78" s="269">
        <v>1.2</v>
      </c>
      <c r="R78" s="271">
        <f t="shared" si="2"/>
        <v>1769.07</v>
      </c>
      <c r="S78" s="272">
        <v>7</v>
      </c>
      <c r="T78" s="272">
        <v>3</v>
      </c>
    </row>
    <row r="79" spans="1:42" s="312" customFormat="1" ht="14.1" customHeight="1">
      <c r="A79" s="260">
        <f t="shared" si="3"/>
        <v>74</v>
      </c>
      <c r="B79" s="273" t="s">
        <v>555</v>
      </c>
      <c r="C79" s="273" t="s">
        <v>422</v>
      </c>
      <c r="D79" s="273" t="s">
        <v>48</v>
      </c>
      <c r="E79" s="274" t="s">
        <v>69</v>
      </c>
      <c r="F79" s="273" t="s">
        <v>183</v>
      </c>
      <c r="G79" s="264">
        <v>2007</v>
      </c>
      <c r="H79" s="265" t="s">
        <v>38</v>
      </c>
      <c r="I79" s="275"/>
      <c r="J79" s="266">
        <v>315</v>
      </c>
      <c r="K79" s="266">
        <v>33000</v>
      </c>
      <c r="L79" s="267">
        <v>44451</v>
      </c>
      <c r="M79" s="268">
        <v>2367</v>
      </c>
      <c r="N79" s="269">
        <v>1.1599999999999999</v>
      </c>
      <c r="O79" s="270">
        <v>0.56000000000000005</v>
      </c>
      <c r="P79" s="269">
        <v>1.97</v>
      </c>
      <c r="Q79" s="269">
        <v>1</v>
      </c>
      <c r="R79" s="271">
        <f t="shared" si="2"/>
        <v>3029.08</v>
      </c>
      <c r="S79" s="272">
        <v>9</v>
      </c>
      <c r="T79" s="272">
        <v>3</v>
      </c>
      <c r="U79" s="301"/>
      <c r="V79" s="301"/>
      <c r="W79" s="301"/>
      <c r="X79" s="301"/>
      <c r="Y79" s="301"/>
      <c r="Z79" s="301"/>
      <c r="AA79" s="301"/>
      <c r="AB79" s="301"/>
      <c r="AC79" s="301"/>
      <c r="AD79" s="301"/>
      <c r="AE79" s="301"/>
      <c r="AF79" s="301"/>
      <c r="AG79" s="301"/>
      <c r="AH79" s="301"/>
      <c r="AI79" s="301"/>
      <c r="AJ79" s="301"/>
      <c r="AK79" s="301"/>
      <c r="AL79" s="301"/>
      <c r="AM79" s="301"/>
      <c r="AN79" s="301"/>
      <c r="AO79" s="301"/>
      <c r="AP79" s="301"/>
    </row>
    <row r="80" spans="1:42" s="312" customFormat="1" ht="14.1" customHeight="1">
      <c r="A80" s="260">
        <f t="shared" si="3"/>
        <v>75</v>
      </c>
      <c r="B80" s="273" t="s">
        <v>555</v>
      </c>
      <c r="C80" s="273" t="s">
        <v>422</v>
      </c>
      <c r="D80" s="273" t="s">
        <v>48</v>
      </c>
      <c r="E80" s="274" t="s">
        <v>169</v>
      </c>
      <c r="F80" s="273" t="s">
        <v>183</v>
      </c>
      <c r="G80" s="264">
        <v>2007</v>
      </c>
      <c r="H80" s="265" t="s">
        <v>38</v>
      </c>
      <c r="I80" s="275"/>
      <c r="J80" s="266">
        <v>315</v>
      </c>
      <c r="K80" s="266">
        <v>33000</v>
      </c>
      <c r="L80" s="267">
        <v>44382</v>
      </c>
      <c r="M80" s="268">
        <v>2367</v>
      </c>
      <c r="N80" s="269">
        <v>1.1599999999999999</v>
      </c>
      <c r="O80" s="270">
        <v>0.56000000000000005</v>
      </c>
      <c r="P80" s="269">
        <v>1.97</v>
      </c>
      <c r="Q80" s="269">
        <v>1</v>
      </c>
      <c r="R80" s="271">
        <f t="shared" si="2"/>
        <v>3029.08</v>
      </c>
      <c r="S80" s="272">
        <v>7</v>
      </c>
      <c r="T80" s="272">
        <v>3</v>
      </c>
      <c r="U80" s="301"/>
      <c r="V80" s="301"/>
      <c r="W80" s="301"/>
      <c r="X80" s="301"/>
      <c r="Y80" s="301"/>
      <c r="Z80" s="301"/>
      <c r="AA80" s="301"/>
      <c r="AB80" s="301"/>
      <c r="AC80" s="301"/>
      <c r="AD80" s="301"/>
      <c r="AE80" s="301"/>
      <c r="AF80" s="301"/>
      <c r="AG80" s="301"/>
      <c r="AH80" s="301"/>
      <c r="AI80" s="301"/>
      <c r="AJ80" s="301"/>
      <c r="AK80" s="301"/>
      <c r="AL80" s="301"/>
      <c r="AM80" s="301"/>
      <c r="AN80" s="301"/>
      <c r="AO80" s="301"/>
      <c r="AP80" s="301"/>
    </row>
    <row r="81" spans="1:20" ht="14.1" customHeight="1">
      <c r="A81" s="260">
        <f t="shared" si="3"/>
        <v>76</v>
      </c>
      <c r="B81" s="273" t="s">
        <v>559</v>
      </c>
      <c r="C81" s="273" t="s">
        <v>596</v>
      </c>
      <c r="D81" s="273" t="s">
        <v>88</v>
      </c>
      <c r="E81" s="274" t="s">
        <v>169</v>
      </c>
      <c r="F81" s="273" t="s">
        <v>170</v>
      </c>
      <c r="G81" s="264">
        <v>2008</v>
      </c>
      <c r="H81" s="265" t="s">
        <v>38</v>
      </c>
      <c r="I81" s="275"/>
      <c r="J81" s="266">
        <v>117</v>
      </c>
      <c r="K81" s="266">
        <v>7590</v>
      </c>
      <c r="L81" s="267">
        <v>44717</v>
      </c>
      <c r="M81" s="268">
        <v>1572</v>
      </c>
      <c r="N81" s="269">
        <v>1.1599999999999999</v>
      </c>
      <c r="O81" s="270">
        <v>0.56000000000000005</v>
      </c>
      <c r="P81" s="269">
        <v>1.97</v>
      </c>
      <c r="Q81" s="269">
        <v>1</v>
      </c>
      <c r="R81" s="271">
        <f t="shared" si="2"/>
        <v>2011.71</v>
      </c>
      <c r="S81" s="272">
        <v>6</v>
      </c>
      <c r="T81" s="272">
        <v>2</v>
      </c>
    </row>
    <row r="82" spans="1:20" ht="14.1" customHeight="1">
      <c r="A82" s="260">
        <f t="shared" si="3"/>
        <v>77</v>
      </c>
      <c r="B82" s="273" t="s">
        <v>559</v>
      </c>
      <c r="C82" s="273" t="s">
        <v>173</v>
      </c>
      <c r="D82" s="273" t="s">
        <v>30</v>
      </c>
      <c r="E82" s="274" t="s">
        <v>174</v>
      </c>
      <c r="F82" s="273" t="s">
        <v>175</v>
      </c>
      <c r="G82" s="264">
        <v>1991</v>
      </c>
      <c r="H82" s="265" t="s">
        <v>38</v>
      </c>
      <c r="I82" s="275"/>
      <c r="J82" s="266">
        <v>115</v>
      </c>
      <c r="K82" s="266">
        <v>5970</v>
      </c>
      <c r="L82" s="267">
        <v>44739</v>
      </c>
      <c r="M82" s="268">
        <v>1572</v>
      </c>
      <c r="N82" s="269">
        <v>1.1599999999999999</v>
      </c>
      <c r="O82" s="270">
        <v>0.56000000000000005</v>
      </c>
      <c r="P82" s="269">
        <v>1.97</v>
      </c>
      <c r="Q82" s="269">
        <v>1</v>
      </c>
      <c r="R82" s="271">
        <f t="shared" si="2"/>
        <v>2011.71</v>
      </c>
      <c r="S82" s="272">
        <v>6</v>
      </c>
      <c r="T82" s="272">
        <v>2</v>
      </c>
    </row>
    <row r="83" spans="1:20" ht="14.1" customHeight="1">
      <c r="A83" s="260">
        <f t="shared" si="3"/>
        <v>78</v>
      </c>
      <c r="B83" s="273" t="s">
        <v>559</v>
      </c>
      <c r="C83" s="273" t="s">
        <v>208</v>
      </c>
      <c r="D83" s="273" t="s">
        <v>26</v>
      </c>
      <c r="E83" s="274" t="s">
        <v>209</v>
      </c>
      <c r="F83" s="273" t="s">
        <v>167</v>
      </c>
      <c r="G83" s="264">
        <v>1993</v>
      </c>
      <c r="H83" s="265" t="s">
        <v>38</v>
      </c>
      <c r="I83" s="275"/>
      <c r="J83" s="266">
        <v>180</v>
      </c>
      <c r="K83" s="266">
        <v>15800</v>
      </c>
      <c r="L83" s="267">
        <v>44761</v>
      </c>
      <c r="M83" s="268">
        <v>1572</v>
      </c>
      <c r="N83" s="269">
        <v>1.1599999999999999</v>
      </c>
      <c r="O83" s="270">
        <v>0.56000000000000005</v>
      </c>
      <c r="P83" s="269">
        <v>1.97</v>
      </c>
      <c r="Q83" s="269">
        <v>1</v>
      </c>
      <c r="R83" s="271">
        <f t="shared" si="2"/>
        <v>2011.71</v>
      </c>
      <c r="S83" s="272">
        <v>7</v>
      </c>
      <c r="T83" s="272">
        <v>3</v>
      </c>
    </row>
    <row r="84" spans="1:20" ht="14.1" customHeight="1">
      <c r="A84" s="260">
        <f t="shared" si="3"/>
        <v>79</v>
      </c>
      <c r="B84" s="273" t="s">
        <v>560</v>
      </c>
      <c r="C84" s="273" t="s">
        <v>96</v>
      </c>
      <c r="D84" s="273" t="s">
        <v>76</v>
      </c>
      <c r="E84" s="274" t="s">
        <v>97</v>
      </c>
      <c r="F84" s="273" t="s">
        <v>95</v>
      </c>
      <c r="G84" s="264">
        <v>2003</v>
      </c>
      <c r="H84" s="265" t="s">
        <v>30</v>
      </c>
      <c r="I84" s="266">
        <v>8</v>
      </c>
      <c r="J84" s="266">
        <v>84</v>
      </c>
      <c r="K84" s="266">
        <v>2780</v>
      </c>
      <c r="L84" s="267">
        <v>45000</v>
      </c>
      <c r="M84" s="268">
        <v>1152</v>
      </c>
      <c r="N84" s="269">
        <v>1.1599999999999999</v>
      </c>
      <c r="O84" s="270">
        <v>0.56000000000000005</v>
      </c>
      <c r="P84" s="269">
        <v>1.97</v>
      </c>
      <c r="Q84" s="269">
        <v>1.1000000000000001</v>
      </c>
      <c r="R84" s="271">
        <f t="shared" si="2"/>
        <v>1621.65</v>
      </c>
      <c r="S84" s="272">
        <v>3</v>
      </c>
      <c r="T84" s="272">
        <v>1</v>
      </c>
    </row>
    <row r="85" spans="1:20" ht="14.1" customHeight="1">
      <c r="A85" s="260">
        <f t="shared" si="3"/>
        <v>80</v>
      </c>
      <c r="B85" s="260" t="s">
        <v>555</v>
      </c>
      <c r="C85" s="260" t="s">
        <v>597</v>
      </c>
      <c r="D85" s="260" t="s">
        <v>88</v>
      </c>
      <c r="E85" s="276" t="s">
        <v>97</v>
      </c>
      <c r="F85" s="260" t="s">
        <v>589</v>
      </c>
      <c r="G85" s="277">
        <v>2017</v>
      </c>
      <c r="H85" s="280" t="s">
        <v>30</v>
      </c>
      <c r="I85" s="279">
        <v>6</v>
      </c>
      <c r="J85" s="279">
        <v>112.2</v>
      </c>
      <c r="K85" s="279">
        <v>2830</v>
      </c>
      <c r="L85" s="267">
        <v>44872</v>
      </c>
      <c r="M85" s="268">
        <v>1152</v>
      </c>
      <c r="N85" s="269">
        <v>1.1599999999999999</v>
      </c>
      <c r="O85" s="270">
        <v>0.56000000000000005</v>
      </c>
      <c r="P85" s="269">
        <v>1.97</v>
      </c>
      <c r="Q85" s="269">
        <v>1.2</v>
      </c>
      <c r="R85" s="271">
        <f t="shared" si="2"/>
        <v>1769.07</v>
      </c>
      <c r="S85" s="272">
        <v>11</v>
      </c>
      <c r="T85" s="272">
        <v>4</v>
      </c>
    </row>
    <row r="86" spans="1:20" ht="14.1" customHeight="1">
      <c r="A86" s="260">
        <f t="shared" si="3"/>
        <v>81</v>
      </c>
      <c r="B86" s="273" t="s">
        <v>562</v>
      </c>
      <c r="C86" s="273" t="s">
        <v>70</v>
      </c>
      <c r="D86" s="273" t="s">
        <v>26</v>
      </c>
      <c r="E86" s="274" t="s">
        <v>71</v>
      </c>
      <c r="F86" s="273" t="s">
        <v>53</v>
      </c>
      <c r="G86" s="264">
        <v>2003</v>
      </c>
      <c r="H86" s="265" t="s">
        <v>30</v>
      </c>
      <c r="I86" s="266">
        <v>4</v>
      </c>
      <c r="J86" s="266">
        <v>130.52000000000001</v>
      </c>
      <c r="K86" s="266">
        <v>1790</v>
      </c>
      <c r="L86" s="267">
        <v>44705</v>
      </c>
      <c r="M86" s="268">
        <v>1152</v>
      </c>
      <c r="N86" s="269">
        <v>1.1599999999999999</v>
      </c>
      <c r="O86" s="270">
        <v>0.56000000000000005</v>
      </c>
      <c r="P86" s="269">
        <v>1.97</v>
      </c>
      <c r="Q86" s="269">
        <v>1.4</v>
      </c>
      <c r="R86" s="271">
        <f t="shared" si="2"/>
        <v>2063.92</v>
      </c>
      <c r="S86" s="272">
        <v>5</v>
      </c>
      <c r="T86" s="272">
        <v>2</v>
      </c>
    </row>
    <row r="87" spans="1:20" ht="14.1" customHeight="1">
      <c r="A87" s="260">
        <f t="shared" si="3"/>
        <v>82</v>
      </c>
      <c r="B87" s="273" t="s">
        <v>559</v>
      </c>
      <c r="C87" s="273" t="s">
        <v>229</v>
      </c>
      <c r="D87" s="273" t="s">
        <v>221</v>
      </c>
      <c r="E87" s="274" t="s">
        <v>598</v>
      </c>
      <c r="F87" s="273" t="s">
        <v>350</v>
      </c>
      <c r="G87" s="264">
        <v>1995</v>
      </c>
      <c r="H87" s="265" t="s">
        <v>38</v>
      </c>
      <c r="I87" s="275"/>
      <c r="J87" s="266">
        <v>120</v>
      </c>
      <c r="K87" s="266">
        <v>5770</v>
      </c>
      <c r="L87" s="267">
        <v>44791</v>
      </c>
      <c r="M87" s="268">
        <v>1572</v>
      </c>
      <c r="N87" s="269">
        <v>1.1599999999999999</v>
      </c>
      <c r="O87" s="270">
        <v>0.56000000000000005</v>
      </c>
      <c r="P87" s="269">
        <v>1.97</v>
      </c>
      <c r="Q87" s="269">
        <v>1</v>
      </c>
      <c r="R87" s="271">
        <f t="shared" si="2"/>
        <v>2011.71</v>
      </c>
      <c r="S87" s="272">
        <v>8</v>
      </c>
      <c r="T87" s="272">
        <v>3</v>
      </c>
    </row>
    <row r="88" spans="1:20" ht="14.1" customHeight="1">
      <c r="A88" s="260">
        <f t="shared" si="3"/>
        <v>83</v>
      </c>
      <c r="B88" s="273" t="s">
        <v>555</v>
      </c>
      <c r="C88" s="273" t="s">
        <v>599</v>
      </c>
      <c r="D88" s="273" t="s">
        <v>88</v>
      </c>
      <c r="E88" s="274" t="s">
        <v>600</v>
      </c>
      <c r="F88" s="273" t="s">
        <v>601</v>
      </c>
      <c r="G88" s="264">
        <v>2017</v>
      </c>
      <c r="H88" s="265" t="s">
        <v>437</v>
      </c>
      <c r="I88" s="275"/>
      <c r="J88" s="275">
        <v>300</v>
      </c>
      <c r="K88" s="266">
        <v>21600</v>
      </c>
      <c r="L88" s="267">
        <v>44917</v>
      </c>
      <c r="M88" s="268">
        <v>2367</v>
      </c>
      <c r="N88" s="269">
        <v>1.1599999999999999</v>
      </c>
      <c r="O88" s="270">
        <v>0.56000000000000005</v>
      </c>
      <c r="P88" s="269">
        <v>1.97</v>
      </c>
      <c r="Q88" s="269">
        <v>1</v>
      </c>
      <c r="R88" s="271">
        <f t="shared" si="2"/>
        <v>3029.08</v>
      </c>
      <c r="S88" s="272">
        <v>12</v>
      </c>
      <c r="T88" s="272">
        <v>4</v>
      </c>
    </row>
    <row r="89" spans="1:20" ht="14.1" customHeight="1">
      <c r="A89" s="260">
        <f t="shared" si="3"/>
        <v>84</v>
      </c>
      <c r="B89" s="273" t="s">
        <v>559</v>
      </c>
      <c r="C89" s="273" t="s">
        <v>50</v>
      </c>
      <c r="D89" s="273" t="s">
        <v>51</v>
      </c>
      <c r="E89" s="274" t="s">
        <v>52</v>
      </c>
      <c r="F89" s="273" t="s">
        <v>53</v>
      </c>
      <c r="G89" s="264">
        <v>2003</v>
      </c>
      <c r="H89" s="265" t="s">
        <v>38</v>
      </c>
      <c r="I89" s="275"/>
      <c r="J89" s="266">
        <v>230</v>
      </c>
      <c r="K89" s="266">
        <v>19360</v>
      </c>
      <c r="L89" s="267">
        <v>44963</v>
      </c>
      <c r="M89" s="268">
        <v>2367</v>
      </c>
      <c r="N89" s="269">
        <v>1.1599999999999999</v>
      </c>
      <c r="O89" s="270">
        <v>0.56000000000000005</v>
      </c>
      <c r="P89" s="269">
        <v>1.97</v>
      </c>
      <c r="Q89" s="269">
        <v>1</v>
      </c>
      <c r="R89" s="271">
        <f t="shared" si="2"/>
        <v>3029.08</v>
      </c>
      <c r="S89" s="272">
        <v>2</v>
      </c>
      <c r="T89" s="272">
        <v>1</v>
      </c>
    </row>
    <row r="90" spans="1:20" ht="14.1" customHeight="1">
      <c r="A90" s="260">
        <f t="shared" si="3"/>
        <v>85</v>
      </c>
      <c r="B90" s="273" t="s">
        <v>567</v>
      </c>
      <c r="C90" s="273" t="s">
        <v>42</v>
      </c>
      <c r="D90" s="273" t="s">
        <v>302</v>
      </c>
      <c r="E90" s="274" t="s">
        <v>303</v>
      </c>
      <c r="F90" s="273"/>
      <c r="G90" s="264">
        <v>1989</v>
      </c>
      <c r="H90" s="265" t="s">
        <v>569</v>
      </c>
      <c r="I90" s="275"/>
      <c r="J90" s="266">
        <v>165</v>
      </c>
      <c r="K90" s="275"/>
      <c r="L90" s="267">
        <v>44770</v>
      </c>
      <c r="M90" s="268">
        <v>610</v>
      </c>
      <c r="N90" s="269">
        <v>0.84</v>
      </c>
      <c r="O90" s="270">
        <v>0.56000000000000005</v>
      </c>
      <c r="P90" s="269">
        <v>1.97</v>
      </c>
      <c r="Q90" s="269">
        <v>1</v>
      </c>
      <c r="R90" s="271">
        <f t="shared" si="2"/>
        <v>565.28</v>
      </c>
      <c r="S90" s="272">
        <v>7</v>
      </c>
      <c r="T90" s="272">
        <v>3</v>
      </c>
    </row>
    <row r="91" spans="1:20" ht="14.1" customHeight="1">
      <c r="A91" s="260">
        <f t="shared" si="3"/>
        <v>86</v>
      </c>
      <c r="B91" s="273" t="s">
        <v>559</v>
      </c>
      <c r="C91" s="273" t="s">
        <v>461</v>
      </c>
      <c r="D91" s="273" t="s">
        <v>63</v>
      </c>
      <c r="E91" s="274" t="s">
        <v>462</v>
      </c>
      <c r="F91" s="273" t="s">
        <v>251</v>
      </c>
      <c r="G91" s="264">
        <v>1996</v>
      </c>
      <c r="H91" s="265" t="s">
        <v>38</v>
      </c>
      <c r="I91" s="275"/>
      <c r="J91" s="266">
        <v>80</v>
      </c>
      <c r="K91" s="275">
        <v>5770</v>
      </c>
      <c r="L91" s="267">
        <v>44967</v>
      </c>
      <c r="M91" s="268">
        <v>1572</v>
      </c>
      <c r="N91" s="269">
        <v>1.1599999999999999</v>
      </c>
      <c r="O91" s="270">
        <v>0.56000000000000005</v>
      </c>
      <c r="P91" s="269">
        <v>1.97</v>
      </c>
      <c r="Q91" s="269">
        <v>1</v>
      </c>
      <c r="R91" s="271">
        <f t="shared" si="2"/>
        <v>2011.71</v>
      </c>
      <c r="S91" s="272">
        <v>2</v>
      </c>
      <c r="T91" s="272">
        <v>1</v>
      </c>
    </row>
    <row r="92" spans="1:20" ht="14.1" customHeight="1">
      <c r="A92" s="260">
        <f t="shared" si="3"/>
        <v>87</v>
      </c>
      <c r="B92" s="273" t="s">
        <v>559</v>
      </c>
      <c r="C92" s="273" t="s">
        <v>380</v>
      </c>
      <c r="D92" s="273" t="s">
        <v>88</v>
      </c>
      <c r="E92" s="274" t="s">
        <v>602</v>
      </c>
      <c r="F92" s="273" t="s">
        <v>251</v>
      </c>
      <c r="G92" s="264">
        <v>1968</v>
      </c>
      <c r="H92" s="265" t="s">
        <v>38</v>
      </c>
      <c r="I92" s="275"/>
      <c r="J92" s="266">
        <v>78</v>
      </c>
      <c r="K92" s="266">
        <v>9525</v>
      </c>
      <c r="L92" s="267">
        <v>44791</v>
      </c>
      <c r="M92" s="268">
        <v>1572</v>
      </c>
      <c r="N92" s="269">
        <v>1.1599999999999999</v>
      </c>
      <c r="O92" s="270">
        <v>0.56000000000000005</v>
      </c>
      <c r="P92" s="269">
        <v>1.97</v>
      </c>
      <c r="Q92" s="269">
        <v>1</v>
      </c>
      <c r="R92" s="271">
        <f t="shared" si="2"/>
        <v>2011.71</v>
      </c>
      <c r="S92" s="272">
        <v>8</v>
      </c>
      <c r="T92" s="272">
        <v>3</v>
      </c>
    </row>
    <row r="93" spans="1:20" ht="14.1" customHeight="1">
      <c r="A93" s="260">
        <f t="shared" si="3"/>
        <v>88</v>
      </c>
      <c r="B93" s="273" t="s">
        <v>562</v>
      </c>
      <c r="C93" s="273" t="s">
        <v>381</v>
      </c>
      <c r="D93" s="273" t="s">
        <v>221</v>
      </c>
      <c r="E93" s="274" t="s">
        <v>602</v>
      </c>
      <c r="F93" s="273" t="s">
        <v>350</v>
      </c>
      <c r="G93" s="264">
        <v>1976</v>
      </c>
      <c r="H93" s="265" t="s">
        <v>30</v>
      </c>
      <c r="I93" s="266">
        <v>6</v>
      </c>
      <c r="J93" s="266">
        <v>75</v>
      </c>
      <c r="K93" s="266">
        <v>2500</v>
      </c>
      <c r="L93" s="267">
        <v>44791</v>
      </c>
      <c r="M93" s="268">
        <v>1152</v>
      </c>
      <c r="N93" s="269">
        <v>1.1599999999999999</v>
      </c>
      <c r="O93" s="270">
        <v>0.56000000000000005</v>
      </c>
      <c r="P93" s="269">
        <v>1.97</v>
      </c>
      <c r="Q93" s="269">
        <v>1.1000000000000001</v>
      </c>
      <c r="R93" s="271">
        <f t="shared" si="2"/>
        <v>1621.65</v>
      </c>
      <c r="S93" s="272">
        <v>8</v>
      </c>
      <c r="T93" s="272">
        <v>3</v>
      </c>
    </row>
    <row r="94" spans="1:20" ht="14.1" customHeight="1">
      <c r="A94" s="260">
        <f t="shared" si="3"/>
        <v>89</v>
      </c>
      <c r="B94" s="273" t="s">
        <v>559</v>
      </c>
      <c r="C94" s="273" t="s">
        <v>50</v>
      </c>
      <c r="D94" s="273" t="s">
        <v>63</v>
      </c>
      <c r="E94" s="274" t="s">
        <v>265</v>
      </c>
      <c r="F94" s="273" t="s">
        <v>95</v>
      </c>
      <c r="G94" s="264">
        <v>1995</v>
      </c>
      <c r="H94" s="265" t="s">
        <v>38</v>
      </c>
      <c r="I94" s="275"/>
      <c r="J94" s="266">
        <v>180</v>
      </c>
      <c r="K94" s="266">
        <v>20300</v>
      </c>
      <c r="L94" s="267">
        <v>44768</v>
      </c>
      <c r="M94" s="268">
        <v>2367</v>
      </c>
      <c r="N94" s="269">
        <v>1.1599999999999999</v>
      </c>
      <c r="O94" s="270">
        <v>0.56000000000000005</v>
      </c>
      <c r="P94" s="269">
        <v>1.97</v>
      </c>
      <c r="Q94" s="269">
        <v>1</v>
      </c>
      <c r="R94" s="271">
        <f t="shared" si="2"/>
        <v>3029.08</v>
      </c>
      <c r="S94" s="272">
        <v>7</v>
      </c>
      <c r="T94" s="272">
        <v>3</v>
      </c>
    </row>
    <row r="95" spans="1:20" ht="14.1" customHeight="1">
      <c r="A95" s="260">
        <f t="shared" si="3"/>
        <v>90</v>
      </c>
      <c r="B95" s="273" t="s">
        <v>560</v>
      </c>
      <c r="C95" s="273" t="s">
        <v>72</v>
      </c>
      <c r="D95" s="273" t="s">
        <v>26</v>
      </c>
      <c r="E95" s="274" t="s">
        <v>73</v>
      </c>
      <c r="F95" s="273" t="s">
        <v>53</v>
      </c>
      <c r="G95" s="264">
        <v>2003</v>
      </c>
      <c r="H95" s="265" t="s">
        <v>30</v>
      </c>
      <c r="I95" s="266">
        <v>8</v>
      </c>
      <c r="J95" s="266">
        <v>85</v>
      </c>
      <c r="K95" s="266">
        <v>2780</v>
      </c>
      <c r="L95" s="267">
        <v>44990</v>
      </c>
      <c r="M95" s="268">
        <v>1152</v>
      </c>
      <c r="N95" s="269">
        <v>1.1599999999999999</v>
      </c>
      <c r="O95" s="270">
        <v>0.56000000000000005</v>
      </c>
      <c r="P95" s="269">
        <v>1.97</v>
      </c>
      <c r="Q95" s="269">
        <v>1.1000000000000001</v>
      </c>
      <c r="R95" s="271">
        <f t="shared" si="2"/>
        <v>1621.65</v>
      </c>
      <c r="S95" s="272">
        <v>3</v>
      </c>
      <c r="T95" s="272">
        <v>1</v>
      </c>
    </row>
    <row r="96" spans="1:20" ht="14.1" customHeight="1">
      <c r="A96" s="260">
        <f t="shared" si="3"/>
        <v>91</v>
      </c>
      <c r="B96" s="273" t="s">
        <v>555</v>
      </c>
      <c r="C96" s="273" t="s">
        <v>47</v>
      </c>
      <c r="D96" s="273" t="s">
        <v>51</v>
      </c>
      <c r="E96" s="274" t="s">
        <v>158</v>
      </c>
      <c r="F96" s="273" t="s">
        <v>152</v>
      </c>
      <c r="G96" s="264">
        <v>2007</v>
      </c>
      <c r="H96" s="265" t="s">
        <v>30</v>
      </c>
      <c r="I96" s="275"/>
      <c r="J96" s="266">
        <v>99</v>
      </c>
      <c r="K96" s="266">
        <v>2820</v>
      </c>
      <c r="L96" s="267">
        <v>44724</v>
      </c>
      <c r="M96" s="268">
        <v>1152</v>
      </c>
      <c r="N96" s="269">
        <v>1.1599999999999999</v>
      </c>
      <c r="O96" s="270">
        <v>0.56000000000000005</v>
      </c>
      <c r="P96" s="269">
        <v>1.97</v>
      </c>
      <c r="Q96" s="269">
        <v>1.1000000000000001</v>
      </c>
      <c r="R96" s="271">
        <f t="shared" si="2"/>
        <v>1621.65</v>
      </c>
      <c r="S96" s="272">
        <v>6</v>
      </c>
      <c r="T96" s="272">
        <v>2</v>
      </c>
    </row>
    <row r="97" spans="1:20" ht="14.1" customHeight="1">
      <c r="A97" s="260">
        <f t="shared" si="3"/>
        <v>92</v>
      </c>
      <c r="B97" s="273" t="s">
        <v>555</v>
      </c>
      <c r="C97" s="273" t="s">
        <v>47</v>
      </c>
      <c r="D97" s="273" t="s">
        <v>51</v>
      </c>
      <c r="E97" s="274" t="s">
        <v>159</v>
      </c>
      <c r="F97" s="273" t="s">
        <v>152</v>
      </c>
      <c r="G97" s="264">
        <v>2007</v>
      </c>
      <c r="H97" s="265" t="s">
        <v>30</v>
      </c>
      <c r="I97" s="275"/>
      <c r="J97" s="266">
        <v>99</v>
      </c>
      <c r="K97" s="266">
        <v>2820</v>
      </c>
      <c r="L97" s="267">
        <v>44718</v>
      </c>
      <c r="M97" s="268">
        <v>1152</v>
      </c>
      <c r="N97" s="269">
        <v>1.1599999999999999</v>
      </c>
      <c r="O97" s="270">
        <v>0.56000000000000005</v>
      </c>
      <c r="P97" s="269">
        <v>1.97</v>
      </c>
      <c r="Q97" s="269">
        <v>1.1000000000000001</v>
      </c>
      <c r="R97" s="271">
        <f t="shared" si="2"/>
        <v>1621.65</v>
      </c>
      <c r="S97" s="272">
        <v>6</v>
      </c>
      <c r="T97" s="272">
        <v>2</v>
      </c>
    </row>
    <row r="98" spans="1:20" ht="14.1" customHeight="1">
      <c r="A98" s="260">
        <f t="shared" si="3"/>
        <v>93</v>
      </c>
      <c r="B98" s="273" t="s">
        <v>555</v>
      </c>
      <c r="C98" s="273" t="s">
        <v>47</v>
      </c>
      <c r="D98" s="273" t="s">
        <v>51</v>
      </c>
      <c r="E98" s="274" t="s">
        <v>160</v>
      </c>
      <c r="F98" s="273" t="s">
        <v>152</v>
      </c>
      <c r="G98" s="264">
        <v>2007</v>
      </c>
      <c r="H98" s="265" t="s">
        <v>30</v>
      </c>
      <c r="I98" s="275"/>
      <c r="J98" s="266">
        <v>99</v>
      </c>
      <c r="K98" s="266">
        <v>2820</v>
      </c>
      <c r="L98" s="267">
        <v>44718</v>
      </c>
      <c r="M98" s="268">
        <v>1152</v>
      </c>
      <c r="N98" s="269">
        <v>1.1599999999999999</v>
      </c>
      <c r="O98" s="270">
        <v>0.56000000000000005</v>
      </c>
      <c r="P98" s="269">
        <v>1.97</v>
      </c>
      <c r="Q98" s="269">
        <v>1.1000000000000001</v>
      </c>
      <c r="R98" s="271">
        <f t="shared" si="2"/>
        <v>1621.65</v>
      </c>
      <c r="S98" s="272">
        <v>6</v>
      </c>
      <c r="T98" s="272">
        <v>2</v>
      </c>
    </row>
    <row r="99" spans="1:20" ht="14.1" customHeight="1">
      <c r="A99" s="260">
        <f t="shared" si="3"/>
        <v>94</v>
      </c>
      <c r="B99" s="273" t="s">
        <v>559</v>
      </c>
      <c r="C99" s="273" t="s">
        <v>91</v>
      </c>
      <c r="D99" s="273" t="s">
        <v>38</v>
      </c>
      <c r="E99" s="274" t="s">
        <v>266</v>
      </c>
      <c r="F99" s="273" t="s">
        <v>167</v>
      </c>
      <c r="G99" s="264">
        <v>1998</v>
      </c>
      <c r="H99" s="265" t="s">
        <v>38</v>
      </c>
      <c r="I99" s="275"/>
      <c r="J99" s="266">
        <v>125</v>
      </c>
      <c r="K99" s="266">
        <v>7630</v>
      </c>
      <c r="L99" s="267">
        <v>44762</v>
      </c>
      <c r="M99" s="268">
        <v>1572</v>
      </c>
      <c r="N99" s="269">
        <v>1.1599999999999999</v>
      </c>
      <c r="O99" s="270">
        <v>0.56000000000000005</v>
      </c>
      <c r="P99" s="269">
        <v>1.97</v>
      </c>
      <c r="Q99" s="269">
        <v>1</v>
      </c>
      <c r="R99" s="271">
        <f t="shared" si="2"/>
        <v>2011.71</v>
      </c>
      <c r="S99" s="272">
        <v>7</v>
      </c>
      <c r="T99" s="272">
        <v>3</v>
      </c>
    </row>
    <row r="100" spans="1:20" ht="14.1" customHeight="1">
      <c r="A100" s="260">
        <f t="shared" si="3"/>
        <v>95</v>
      </c>
      <c r="B100" s="273" t="s">
        <v>562</v>
      </c>
      <c r="C100" s="273" t="s">
        <v>74</v>
      </c>
      <c r="D100" s="273" t="s">
        <v>26</v>
      </c>
      <c r="E100" s="274" t="s">
        <v>75</v>
      </c>
      <c r="F100" s="273" t="s">
        <v>53</v>
      </c>
      <c r="G100" s="264">
        <v>2004</v>
      </c>
      <c r="H100" s="265" t="s">
        <v>30</v>
      </c>
      <c r="I100" s="266">
        <v>6</v>
      </c>
      <c r="J100" s="266">
        <v>84</v>
      </c>
      <c r="K100" s="266">
        <v>2500</v>
      </c>
      <c r="L100" s="267">
        <v>44990</v>
      </c>
      <c r="M100" s="268">
        <v>1152</v>
      </c>
      <c r="N100" s="269">
        <v>1.1599999999999999</v>
      </c>
      <c r="O100" s="270">
        <v>0.56000000000000005</v>
      </c>
      <c r="P100" s="269">
        <v>1.97</v>
      </c>
      <c r="Q100" s="269">
        <v>1.1000000000000001</v>
      </c>
      <c r="R100" s="271">
        <f t="shared" si="2"/>
        <v>1621.65</v>
      </c>
      <c r="S100" s="272">
        <v>3</v>
      </c>
      <c r="T100" s="272">
        <v>1</v>
      </c>
    </row>
    <row r="101" spans="1:20" ht="14.1" customHeight="1">
      <c r="A101" s="260">
        <f t="shared" si="3"/>
        <v>96</v>
      </c>
      <c r="B101" s="273" t="s">
        <v>555</v>
      </c>
      <c r="C101" s="273" t="s">
        <v>182</v>
      </c>
      <c r="D101" s="273" t="s">
        <v>76</v>
      </c>
      <c r="E101" s="274" t="s">
        <v>99</v>
      </c>
      <c r="F101" s="273" t="s">
        <v>183</v>
      </c>
      <c r="G101" s="264">
        <v>1999</v>
      </c>
      <c r="H101" s="265" t="s">
        <v>30</v>
      </c>
      <c r="I101" s="266">
        <v>7</v>
      </c>
      <c r="J101" s="266">
        <v>110</v>
      </c>
      <c r="K101" s="266">
        <v>2800</v>
      </c>
      <c r="L101" s="267">
        <v>44768</v>
      </c>
      <c r="M101" s="268">
        <v>1152</v>
      </c>
      <c r="N101" s="269">
        <v>1.1599999999999999</v>
      </c>
      <c r="O101" s="270">
        <v>0.56000000000000005</v>
      </c>
      <c r="P101" s="269">
        <v>1.97</v>
      </c>
      <c r="Q101" s="269">
        <v>1.2</v>
      </c>
      <c r="R101" s="271">
        <f t="shared" si="2"/>
        <v>1769.07</v>
      </c>
      <c r="S101" s="272">
        <v>7</v>
      </c>
      <c r="T101" s="272">
        <v>3</v>
      </c>
    </row>
    <row r="102" spans="1:20" ht="14.1" customHeight="1">
      <c r="A102" s="260">
        <f t="shared" si="3"/>
        <v>97</v>
      </c>
      <c r="B102" s="273" t="s">
        <v>603</v>
      </c>
      <c r="C102" s="273" t="s">
        <v>374</v>
      </c>
      <c r="D102" s="273" t="s">
        <v>115</v>
      </c>
      <c r="E102" s="274" t="s">
        <v>604</v>
      </c>
      <c r="F102" s="273"/>
      <c r="G102" s="264">
        <v>2011</v>
      </c>
      <c r="H102" s="265" t="s">
        <v>568</v>
      </c>
      <c r="I102" s="275"/>
      <c r="J102" s="266">
        <v>200</v>
      </c>
      <c r="K102" s="275"/>
      <c r="L102" s="267">
        <v>44890</v>
      </c>
      <c r="M102" s="268">
        <v>610</v>
      </c>
      <c r="N102" s="269">
        <v>0.84</v>
      </c>
      <c r="O102" s="270">
        <v>0.56000000000000005</v>
      </c>
      <c r="P102" s="269">
        <v>1.97</v>
      </c>
      <c r="Q102" s="269">
        <v>1</v>
      </c>
      <c r="R102" s="271">
        <f t="shared" si="2"/>
        <v>565.28</v>
      </c>
      <c r="S102" s="272">
        <v>11</v>
      </c>
      <c r="T102" s="272">
        <v>4</v>
      </c>
    </row>
    <row r="103" spans="1:20" ht="14.1" customHeight="1">
      <c r="A103" s="260">
        <f t="shared" si="3"/>
        <v>98</v>
      </c>
      <c r="B103" s="273" t="s">
        <v>567</v>
      </c>
      <c r="C103" s="273" t="s">
        <v>373</v>
      </c>
      <c r="D103" s="273" t="s">
        <v>115</v>
      </c>
      <c r="E103" s="274" t="s">
        <v>605</v>
      </c>
      <c r="F103" s="273"/>
      <c r="G103" s="264">
        <v>2011</v>
      </c>
      <c r="H103" s="265" t="s">
        <v>568</v>
      </c>
      <c r="I103" s="275"/>
      <c r="J103" s="266">
        <v>130</v>
      </c>
      <c r="K103" s="275"/>
      <c r="L103" s="267">
        <v>44722</v>
      </c>
      <c r="M103" s="268">
        <v>610</v>
      </c>
      <c r="N103" s="269">
        <v>0.84</v>
      </c>
      <c r="O103" s="270">
        <v>0.56000000000000005</v>
      </c>
      <c r="P103" s="269">
        <v>1.97</v>
      </c>
      <c r="Q103" s="269">
        <v>1</v>
      </c>
      <c r="R103" s="271">
        <f t="shared" si="2"/>
        <v>565.28</v>
      </c>
      <c r="S103" s="272">
        <v>6</v>
      </c>
      <c r="T103" s="272">
        <v>2</v>
      </c>
    </row>
    <row r="104" spans="1:20" ht="14.1" customHeight="1">
      <c r="A104" s="260">
        <f t="shared" si="3"/>
        <v>99</v>
      </c>
      <c r="B104" s="273" t="s">
        <v>560</v>
      </c>
      <c r="C104" s="273" t="s">
        <v>412</v>
      </c>
      <c r="D104" s="273" t="s">
        <v>221</v>
      </c>
      <c r="E104" s="274" t="s">
        <v>413</v>
      </c>
      <c r="F104" s="273" t="s">
        <v>414</v>
      </c>
      <c r="G104" s="264">
        <v>2006</v>
      </c>
      <c r="H104" s="265" t="s">
        <v>30</v>
      </c>
      <c r="I104" s="266">
        <v>8</v>
      </c>
      <c r="J104" s="266">
        <v>104</v>
      </c>
      <c r="K104" s="266">
        <v>2890</v>
      </c>
      <c r="L104" s="267">
        <v>44879</v>
      </c>
      <c r="M104" s="268">
        <v>1152</v>
      </c>
      <c r="N104" s="269">
        <v>1.1599999999999999</v>
      </c>
      <c r="O104" s="270">
        <v>0.56000000000000005</v>
      </c>
      <c r="P104" s="269">
        <v>1.97</v>
      </c>
      <c r="Q104" s="269">
        <v>1.2</v>
      </c>
      <c r="R104" s="271">
        <f t="shared" si="2"/>
        <v>1769.07</v>
      </c>
      <c r="S104" s="272">
        <v>11</v>
      </c>
      <c r="T104" s="272">
        <v>4</v>
      </c>
    </row>
    <row r="105" spans="1:20" ht="14.1" customHeight="1">
      <c r="A105" s="260">
        <f t="shared" si="3"/>
        <v>100</v>
      </c>
      <c r="B105" s="273" t="s">
        <v>559</v>
      </c>
      <c r="C105" s="273" t="s">
        <v>427</v>
      </c>
      <c r="D105" s="273" t="s">
        <v>48</v>
      </c>
      <c r="E105" s="274" t="s">
        <v>428</v>
      </c>
      <c r="F105" s="273" t="s">
        <v>183</v>
      </c>
      <c r="G105" s="264">
        <v>2007</v>
      </c>
      <c r="H105" s="265" t="s">
        <v>38</v>
      </c>
      <c r="I105" s="275"/>
      <c r="J105" s="266">
        <v>230</v>
      </c>
      <c r="K105" s="266">
        <v>21300</v>
      </c>
      <c r="L105" s="267">
        <v>45032</v>
      </c>
      <c r="M105" s="268">
        <v>2367</v>
      </c>
      <c r="N105" s="269">
        <v>1.1599999999999999</v>
      </c>
      <c r="O105" s="270">
        <v>0.56000000000000005</v>
      </c>
      <c r="P105" s="269">
        <v>1.97</v>
      </c>
      <c r="Q105" s="269">
        <v>1</v>
      </c>
      <c r="R105" s="271">
        <f t="shared" si="2"/>
        <v>3029.08</v>
      </c>
      <c r="S105" s="272">
        <v>4</v>
      </c>
      <c r="T105" s="272">
        <v>2</v>
      </c>
    </row>
    <row r="106" spans="1:20" ht="14.1" customHeight="1">
      <c r="A106" s="260">
        <f t="shared" si="3"/>
        <v>101</v>
      </c>
      <c r="B106" s="273" t="s">
        <v>555</v>
      </c>
      <c r="C106" s="273" t="s">
        <v>107</v>
      </c>
      <c r="D106" s="273" t="s">
        <v>35</v>
      </c>
      <c r="E106" s="274" t="s">
        <v>163</v>
      </c>
      <c r="F106" s="273" t="s">
        <v>86</v>
      </c>
      <c r="G106" s="264">
        <v>2006</v>
      </c>
      <c r="H106" s="265" t="s">
        <v>30</v>
      </c>
      <c r="I106" s="266">
        <v>7</v>
      </c>
      <c r="J106" s="266">
        <v>74</v>
      </c>
      <c r="K106" s="266">
        <v>2840</v>
      </c>
      <c r="L106" s="267">
        <v>44718</v>
      </c>
      <c r="M106" s="268">
        <v>1152</v>
      </c>
      <c r="N106" s="269">
        <v>1.1599999999999999</v>
      </c>
      <c r="O106" s="270">
        <v>0.56000000000000005</v>
      </c>
      <c r="P106" s="269">
        <v>1.97</v>
      </c>
      <c r="Q106" s="269">
        <v>1.1000000000000001</v>
      </c>
      <c r="R106" s="271">
        <f t="shared" si="2"/>
        <v>1621.65</v>
      </c>
      <c r="S106" s="272">
        <v>6</v>
      </c>
      <c r="T106" s="272">
        <v>2</v>
      </c>
    </row>
    <row r="107" spans="1:20" ht="14.1" customHeight="1">
      <c r="A107" s="260">
        <f t="shared" si="3"/>
        <v>102</v>
      </c>
      <c r="B107" s="273" t="s">
        <v>555</v>
      </c>
      <c r="C107" s="273" t="s">
        <v>410</v>
      </c>
      <c r="D107" s="273" t="s">
        <v>35</v>
      </c>
      <c r="E107" s="274" t="s">
        <v>411</v>
      </c>
      <c r="F107" s="273" t="s">
        <v>186</v>
      </c>
      <c r="G107" s="264">
        <v>2004</v>
      </c>
      <c r="H107" s="265" t="s">
        <v>38</v>
      </c>
      <c r="I107" s="275"/>
      <c r="J107" s="266">
        <v>117.2</v>
      </c>
      <c r="K107" s="266">
        <v>8180</v>
      </c>
      <c r="L107" s="267">
        <v>44860</v>
      </c>
      <c r="M107" s="268">
        <v>1572</v>
      </c>
      <c r="N107" s="269">
        <v>1.1599999999999999</v>
      </c>
      <c r="O107" s="270">
        <v>0.56000000000000005</v>
      </c>
      <c r="P107" s="269">
        <v>1.97</v>
      </c>
      <c r="Q107" s="269">
        <v>1</v>
      </c>
      <c r="R107" s="271">
        <f t="shared" si="2"/>
        <v>2011.71</v>
      </c>
      <c r="S107" s="272">
        <v>10</v>
      </c>
      <c r="T107" s="272">
        <v>4</v>
      </c>
    </row>
    <row r="108" spans="1:20" ht="14.1" customHeight="1">
      <c r="A108" s="260">
        <f t="shared" si="3"/>
        <v>103</v>
      </c>
      <c r="B108" s="273" t="s">
        <v>555</v>
      </c>
      <c r="C108" s="273" t="s">
        <v>446</v>
      </c>
      <c r="D108" s="273" t="s">
        <v>35</v>
      </c>
      <c r="E108" s="274" t="s">
        <v>447</v>
      </c>
      <c r="F108" s="273" t="s">
        <v>186</v>
      </c>
      <c r="G108" s="264">
        <v>2004</v>
      </c>
      <c r="H108" s="265" t="s">
        <v>30</v>
      </c>
      <c r="I108" s="266">
        <v>2</v>
      </c>
      <c r="J108" s="266">
        <v>98.16</v>
      </c>
      <c r="K108" s="266">
        <v>3500</v>
      </c>
      <c r="L108" s="267">
        <v>44875</v>
      </c>
      <c r="M108" s="268">
        <v>1152</v>
      </c>
      <c r="N108" s="269">
        <v>1.1599999999999999</v>
      </c>
      <c r="O108" s="270">
        <v>0.56000000000000005</v>
      </c>
      <c r="P108" s="269">
        <v>1.97</v>
      </c>
      <c r="Q108" s="269">
        <v>1.1000000000000001</v>
      </c>
      <c r="R108" s="271">
        <f t="shared" si="2"/>
        <v>1621.65</v>
      </c>
      <c r="S108" s="272">
        <v>11</v>
      </c>
      <c r="T108" s="272">
        <v>4</v>
      </c>
    </row>
    <row r="109" spans="1:20" ht="14.1" customHeight="1">
      <c r="A109" s="260">
        <f t="shared" si="3"/>
        <v>104</v>
      </c>
      <c r="B109" s="273" t="s">
        <v>559</v>
      </c>
      <c r="C109" s="273" t="s">
        <v>217</v>
      </c>
      <c r="D109" s="273" t="s">
        <v>38</v>
      </c>
      <c r="E109" s="274" t="s">
        <v>218</v>
      </c>
      <c r="F109" s="273" t="s">
        <v>219</v>
      </c>
      <c r="G109" s="264">
        <v>2000</v>
      </c>
      <c r="H109" s="265" t="s">
        <v>38</v>
      </c>
      <c r="I109" s="275"/>
      <c r="J109" s="266">
        <v>150</v>
      </c>
      <c r="K109" s="266">
        <v>8200</v>
      </c>
      <c r="L109" s="267">
        <v>44680</v>
      </c>
      <c r="M109" s="268">
        <v>1572</v>
      </c>
      <c r="N109" s="269">
        <v>1.1599999999999999</v>
      </c>
      <c r="O109" s="270">
        <v>0.56000000000000005</v>
      </c>
      <c r="P109" s="269">
        <v>1.97</v>
      </c>
      <c r="Q109" s="269">
        <v>1</v>
      </c>
      <c r="R109" s="271">
        <f t="shared" si="2"/>
        <v>2011.71</v>
      </c>
      <c r="S109" s="272">
        <v>4</v>
      </c>
      <c r="T109" s="272">
        <v>2</v>
      </c>
    </row>
    <row r="110" spans="1:20" ht="14.1" customHeight="1">
      <c r="A110" s="260">
        <f t="shared" si="3"/>
        <v>105</v>
      </c>
      <c r="B110" s="273" t="s">
        <v>562</v>
      </c>
      <c r="C110" s="273" t="s">
        <v>150</v>
      </c>
      <c r="D110" s="273" t="s">
        <v>40</v>
      </c>
      <c r="E110" s="274" t="s">
        <v>606</v>
      </c>
      <c r="F110" s="273" t="s">
        <v>394</v>
      </c>
      <c r="G110" s="264">
        <v>2009</v>
      </c>
      <c r="H110" s="265" t="s">
        <v>30</v>
      </c>
      <c r="I110" s="266">
        <v>6</v>
      </c>
      <c r="J110" s="266">
        <v>128</v>
      </c>
      <c r="K110" s="266">
        <v>2520</v>
      </c>
      <c r="L110" s="267">
        <v>44800</v>
      </c>
      <c r="M110" s="268">
        <v>1152</v>
      </c>
      <c r="N110" s="269">
        <v>1.1599999999999999</v>
      </c>
      <c r="O110" s="270">
        <v>0.56000000000000005</v>
      </c>
      <c r="P110" s="269">
        <v>1.97</v>
      </c>
      <c r="Q110" s="269">
        <v>1.4</v>
      </c>
      <c r="R110" s="271">
        <f t="shared" si="2"/>
        <v>2063.92</v>
      </c>
      <c r="S110" s="272">
        <v>8</v>
      </c>
      <c r="T110" s="272">
        <v>3</v>
      </c>
    </row>
    <row r="111" spans="1:20" ht="14.1" customHeight="1">
      <c r="A111" s="260">
        <f t="shared" si="3"/>
        <v>106</v>
      </c>
      <c r="B111" s="273" t="s">
        <v>560</v>
      </c>
      <c r="C111" s="273" t="s">
        <v>494</v>
      </c>
      <c r="D111" s="273" t="s">
        <v>40</v>
      </c>
      <c r="E111" s="274" t="s">
        <v>222</v>
      </c>
      <c r="F111" s="273" t="s">
        <v>394</v>
      </c>
      <c r="G111" s="264">
        <v>2009</v>
      </c>
      <c r="H111" s="265" t="s">
        <v>30</v>
      </c>
      <c r="I111" s="266">
        <v>6</v>
      </c>
      <c r="J111" s="266">
        <v>133.30000000000001</v>
      </c>
      <c r="K111" s="266">
        <v>2900</v>
      </c>
      <c r="L111" s="267">
        <v>44708</v>
      </c>
      <c r="M111" s="268">
        <v>1152</v>
      </c>
      <c r="N111" s="269">
        <v>1.1599999999999999</v>
      </c>
      <c r="O111" s="270">
        <v>0.56000000000000005</v>
      </c>
      <c r="P111" s="269">
        <v>1.97</v>
      </c>
      <c r="Q111" s="269">
        <v>1.4</v>
      </c>
      <c r="R111" s="271">
        <f t="shared" si="2"/>
        <v>2063.92</v>
      </c>
      <c r="S111" s="272">
        <v>5</v>
      </c>
      <c r="T111" s="272">
        <v>2</v>
      </c>
    </row>
    <row r="112" spans="1:20" ht="14.1" customHeight="1">
      <c r="A112" s="260">
        <f t="shared" si="3"/>
        <v>107</v>
      </c>
      <c r="B112" s="273" t="s">
        <v>559</v>
      </c>
      <c r="C112" s="273" t="s">
        <v>220</v>
      </c>
      <c r="D112" s="273" t="s">
        <v>221</v>
      </c>
      <c r="E112" s="274" t="s">
        <v>222</v>
      </c>
      <c r="F112" s="273" t="s">
        <v>191</v>
      </c>
      <c r="G112" s="264">
        <v>1998</v>
      </c>
      <c r="H112" s="265" t="s">
        <v>38</v>
      </c>
      <c r="I112" s="275"/>
      <c r="J112" s="266">
        <v>150</v>
      </c>
      <c r="K112" s="266">
        <v>9420</v>
      </c>
      <c r="L112" s="267">
        <v>44761</v>
      </c>
      <c r="M112" s="268">
        <v>1572</v>
      </c>
      <c r="N112" s="269">
        <v>1.1599999999999999</v>
      </c>
      <c r="O112" s="270">
        <v>0.56000000000000005</v>
      </c>
      <c r="P112" s="269">
        <v>1.97</v>
      </c>
      <c r="Q112" s="269">
        <v>1</v>
      </c>
      <c r="R112" s="271">
        <f t="shared" si="2"/>
        <v>2011.71</v>
      </c>
      <c r="S112" s="272">
        <v>7</v>
      </c>
      <c r="T112" s="272">
        <v>3</v>
      </c>
    </row>
    <row r="113" spans="1:42" ht="14.1" customHeight="1">
      <c r="A113" s="260">
        <f t="shared" si="3"/>
        <v>108</v>
      </c>
      <c r="B113" s="273" t="s">
        <v>560</v>
      </c>
      <c r="C113" s="273" t="s">
        <v>54</v>
      </c>
      <c r="D113" s="273" t="s">
        <v>40</v>
      </c>
      <c r="E113" s="274" t="s">
        <v>607</v>
      </c>
      <c r="F113" s="273" t="s">
        <v>394</v>
      </c>
      <c r="G113" s="264">
        <v>2009</v>
      </c>
      <c r="H113" s="265" t="s">
        <v>57</v>
      </c>
      <c r="I113" s="266">
        <v>13</v>
      </c>
      <c r="J113" s="266">
        <v>98</v>
      </c>
      <c r="K113" s="266">
        <v>3500</v>
      </c>
      <c r="L113" s="267">
        <v>44810</v>
      </c>
      <c r="M113" s="268">
        <v>1494</v>
      </c>
      <c r="N113" s="269">
        <v>1.1599999999999999</v>
      </c>
      <c r="O113" s="270">
        <v>0.56000000000000005</v>
      </c>
      <c r="P113" s="269">
        <v>1.97</v>
      </c>
      <c r="Q113" s="269">
        <v>1</v>
      </c>
      <c r="R113" s="271">
        <f t="shared" si="2"/>
        <v>1911.89</v>
      </c>
      <c r="S113" s="272">
        <v>9</v>
      </c>
      <c r="T113" s="272">
        <v>3</v>
      </c>
    </row>
    <row r="114" spans="1:42" ht="14.1" customHeight="1">
      <c r="A114" s="260">
        <f t="shared" si="3"/>
        <v>109</v>
      </c>
      <c r="B114" s="273" t="s">
        <v>559</v>
      </c>
      <c r="C114" s="273" t="s">
        <v>382</v>
      </c>
      <c r="D114" s="273" t="s">
        <v>221</v>
      </c>
      <c r="E114" s="274" t="s">
        <v>608</v>
      </c>
      <c r="F114" s="273" t="s">
        <v>350</v>
      </c>
      <c r="G114" s="264">
        <v>1975</v>
      </c>
      <c r="H114" s="265" t="s">
        <v>38</v>
      </c>
      <c r="I114" s="275"/>
      <c r="J114" s="266">
        <v>110</v>
      </c>
      <c r="K114" s="266">
        <v>5970</v>
      </c>
      <c r="L114" s="267">
        <v>44791</v>
      </c>
      <c r="M114" s="268">
        <v>1572</v>
      </c>
      <c r="N114" s="269">
        <v>1.1599999999999999</v>
      </c>
      <c r="O114" s="270">
        <v>0.56000000000000005</v>
      </c>
      <c r="P114" s="269">
        <v>1.97</v>
      </c>
      <c r="Q114" s="269">
        <v>1</v>
      </c>
      <c r="R114" s="271">
        <f t="shared" si="2"/>
        <v>2011.71</v>
      </c>
      <c r="S114" s="272">
        <v>8</v>
      </c>
      <c r="T114" s="272">
        <v>3</v>
      </c>
    </row>
    <row r="115" spans="1:42" s="312" customFormat="1" ht="14.1" customHeight="1">
      <c r="A115" s="260">
        <f t="shared" si="3"/>
        <v>110</v>
      </c>
      <c r="B115" s="273" t="s">
        <v>559</v>
      </c>
      <c r="C115" s="273" t="s">
        <v>304</v>
      </c>
      <c r="D115" s="273" t="s">
        <v>88</v>
      </c>
      <c r="E115" s="274" t="s">
        <v>305</v>
      </c>
      <c r="F115" s="273" t="s">
        <v>37</v>
      </c>
      <c r="G115" s="264">
        <v>2001</v>
      </c>
      <c r="H115" s="265" t="s">
        <v>38</v>
      </c>
      <c r="I115" s="275"/>
      <c r="J115" s="266">
        <v>150</v>
      </c>
      <c r="K115" s="266">
        <v>9000</v>
      </c>
      <c r="L115" s="267">
        <v>44405</v>
      </c>
      <c r="M115" s="268">
        <v>1572</v>
      </c>
      <c r="N115" s="269">
        <v>1.1599999999999999</v>
      </c>
      <c r="O115" s="270">
        <v>0.56000000000000005</v>
      </c>
      <c r="P115" s="269">
        <v>1.97</v>
      </c>
      <c r="Q115" s="269">
        <v>1</v>
      </c>
      <c r="R115" s="271">
        <f t="shared" si="2"/>
        <v>2011.71</v>
      </c>
      <c r="S115" s="272">
        <v>7</v>
      </c>
      <c r="T115" s="272">
        <v>3</v>
      </c>
      <c r="U115" s="301"/>
      <c r="V115" s="301"/>
      <c r="W115" s="301"/>
      <c r="X115" s="301"/>
      <c r="Y115" s="301"/>
      <c r="Z115" s="301"/>
      <c r="AA115" s="301"/>
      <c r="AB115" s="301"/>
      <c r="AC115" s="301"/>
      <c r="AD115" s="301"/>
      <c r="AE115" s="301"/>
      <c r="AF115" s="301"/>
      <c r="AG115" s="301"/>
      <c r="AH115" s="301"/>
      <c r="AI115" s="301"/>
      <c r="AJ115" s="301"/>
      <c r="AK115" s="301"/>
      <c r="AL115" s="301"/>
      <c r="AM115" s="301"/>
      <c r="AN115" s="301"/>
      <c r="AO115" s="301"/>
      <c r="AP115" s="301"/>
    </row>
    <row r="116" spans="1:42" ht="14.1" customHeight="1">
      <c r="A116" s="260">
        <f t="shared" si="3"/>
        <v>111</v>
      </c>
      <c r="B116" s="273" t="s">
        <v>555</v>
      </c>
      <c r="C116" s="273" t="s">
        <v>307</v>
      </c>
      <c r="D116" s="273" t="s">
        <v>88</v>
      </c>
      <c r="E116" s="274" t="s">
        <v>308</v>
      </c>
      <c r="F116" s="273" t="s">
        <v>201</v>
      </c>
      <c r="G116" s="264">
        <v>1993</v>
      </c>
      <c r="H116" s="265" t="s">
        <v>437</v>
      </c>
      <c r="I116" s="275"/>
      <c r="J116" s="266">
        <v>120</v>
      </c>
      <c r="K116" s="266">
        <v>7850</v>
      </c>
      <c r="L116" s="267">
        <v>44799</v>
      </c>
      <c r="M116" s="268">
        <v>1572</v>
      </c>
      <c r="N116" s="269">
        <v>1.1599999999999999</v>
      </c>
      <c r="O116" s="270">
        <v>0.56000000000000005</v>
      </c>
      <c r="P116" s="269">
        <v>1.97</v>
      </c>
      <c r="Q116" s="269">
        <v>1</v>
      </c>
      <c r="R116" s="271">
        <f t="shared" si="2"/>
        <v>2011.71</v>
      </c>
      <c r="S116" s="272">
        <v>7</v>
      </c>
      <c r="T116" s="272">
        <v>3</v>
      </c>
    </row>
    <row r="117" spans="1:42" ht="14.1" customHeight="1">
      <c r="A117" s="260">
        <f t="shared" si="3"/>
        <v>112</v>
      </c>
      <c r="B117" s="273" t="s">
        <v>555</v>
      </c>
      <c r="C117" s="273" t="s">
        <v>349</v>
      </c>
      <c r="D117" s="273" t="s">
        <v>221</v>
      </c>
      <c r="E117" s="274" t="s">
        <v>268</v>
      </c>
      <c r="F117" s="273" t="s">
        <v>350</v>
      </c>
      <c r="G117" s="264">
        <v>1996</v>
      </c>
      <c r="H117" s="265" t="s">
        <v>437</v>
      </c>
      <c r="I117" s="275"/>
      <c r="J117" s="266">
        <v>240</v>
      </c>
      <c r="K117" s="266">
        <v>15190</v>
      </c>
      <c r="L117" s="267">
        <v>44777</v>
      </c>
      <c r="M117" s="268">
        <v>1572</v>
      </c>
      <c r="N117" s="269">
        <v>1.1599999999999999</v>
      </c>
      <c r="O117" s="270">
        <v>0.56000000000000005</v>
      </c>
      <c r="P117" s="269">
        <v>1.97</v>
      </c>
      <c r="Q117" s="269">
        <v>1</v>
      </c>
      <c r="R117" s="271">
        <f t="shared" si="2"/>
        <v>2011.71</v>
      </c>
      <c r="S117" s="272">
        <v>8</v>
      </c>
      <c r="T117" s="272">
        <v>3</v>
      </c>
    </row>
    <row r="118" spans="1:42" ht="14.1" customHeight="1">
      <c r="A118" s="260">
        <f t="shared" si="3"/>
        <v>113</v>
      </c>
      <c r="B118" s="273" t="s">
        <v>559</v>
      </c>
      <c r="C118" s="273" t="s">
        <v>267</v>
      </c>
      <c r="D118" s="273" t="s">
        <v>38</v>
      </c>
      <c r="E118" s="274" t="s">
        <v>268</v>
      </c>
      <c r="F118" s="273" t="s">
        <v>219</v>
      </c>
      <c r="G118" s="264">
        <v>2000</v>
      </c>
      <c r="H118" s="265" t="s">
        <v>38</v>
      </c>
      <c r="I118" s="275"/>
      <c r="J118" s="266">
        <v>150</v>
      </c>
      <c r="K118" s="266">
        <v>12000</v>
      </c>
      <c r="L118" s="267">
        <v>44829</v>
      </c>
      <c r="M118" s="268">
        <v>1572</v>
      </c>
      <c r="N118" s="269">
        <v>1.1599999999999999</v>
      </c>
      <c r="O118" s="270">
        <v>0.56000000000000005</v>
      </c>
      <c r="P118" s="269">
        <v>1.97</v>
      </c>
      <c r="Q118" s="269">
        <v>1</v>
      </c>
      <c r="R118" s="271">
        <f t="shared" si="2"/>
        <v>2011.71</v>
      </c>
      <c r="S118" s="272">
        <v>9</v>
      </c>
      <c r="T118" s="272">
        <v>3</v>
      </c>
    </row>
    <row r="119" spans="1:42" ht="14.1" customHeight="1">
      <c r="A119" s="260">
        <f t="shared" si="3"/>
        <v>114</v>
      </c>
      <c r="B119" s="273" t="s">
        <v>559</v>
      </c>
      <c r="C119" s="273" t="s">
        <v>68</v>
      </c>
      <c r="D119" s="273" t="s">
        <v>88</v>
      </c>
      <c r="E119" s="274" t="s">
        <v>609</v>
      </c>
      <c r="F119" s="273" t="s">
        <v>201</v>
      </c>
      <c r="G119" s="264">
        <v>1992</v>
      </c>
      <c r="H119" s="265" t="s">
        <v>38</v>
      </c>
      <c r="I119" s="275"/>
      <c r="J119" s="266">
        <v>120</v>
      </c>
      <c r="K119" s="266">
        <v>7850</v>
      </c>
      <c r="L119" s="267">
        <v>44784</v>
      </c>
      <c r="M119" s="268">
        <v>1572</v>
      </c>
      <c r="N119" s="269">
        <v>1.1599999999999999</v>
      </c>
      <c r="O119" s="270">
        <v>0.56000000000000005</v>
      </c>
      <c r="P119" s="269">
        <v>1.97</v>
      </c>
      <c r="Q119" s="269">
        <v>1</v>
      </c>
      <c r="R119" s="271">
        <f t="shared" si="2"/>
        <v>2011.71</v>
      </c>
      <c r="S119" s="272">
        <v>8</v>
      </c>
      <c r="T119" s="272">
        <v>3</v>
      </c>
    </row>
    <row r="120" spans="1:42" ht="14.1" customHeight="1">
      <c r="A120" s="260">
        <f t="shared" si="3"/>
        <v>115</v>
      </c>
      <c r="B120" s="273" t="s">
        <v>559</v>
      </c>
      <c r="C120" s="273" t="s">
        <v>356</v>
      </c>
      <c r="D120" s="273" t="s">
        <v>88</v>
      </c>
      <c r="E120" s="274" t="s">
        <v>610</v>
      </c>
      <c r="F120" s="273" t="s">
        <v>201</v>
      </c>
      <c r="G120" s="264">
        <v>1990</v>
      </c>
      <c r="H120" s="265" t="s">
        <v>38</v>
      </c>
      <c r="I120" s="275"/>
      <c r="J120" s="266">
        <v>120</v>
      </c>
      <c r="K120" s="266">
        <v>5770</v>
      </c>
      <c r="L120" s="267">
        <v>44813</v>
      </c>
      <c r="M120" s="268">
        <v>1572</v>
      </c>
      <c r="N120" s="269">
        <v>1.1599999999999999</v>
      </c>
      <c r="O120" s="270">
        <v>0.56000000000000005</v>
      </c>
      <c r="P120" s="269">
        <v>1.97</v>
      </c>
      <c r="Q120" s="269">
        <v>1</v>
      </c>
      <c r="R120" s="271">
        <f t="shared" si="2"/>
        <v>2011.71</v>
      </c>
      <c r="S120" s="272">
        <v>9</v>
      </c>
      <c r="T120" s="272">
        <v>3</v>
      </c>
    </row>
    <row r="121" spans="1:42" ht="14.1" customHeight="1">
      <c r="A121" s="260">
        <f t="shared" si="3"/>
        <v>116</v>
      </c>
      <c r="B121" s="273" t="s">
        <v>555</v>
      </c>
      <c r="C121" s="273" t="s">
        <v>144</v>
      </c>
      <c r="D121" s="273" t="s">
        <v>40</v>
      </c>
      <c r="E121" s="274" t="s">
        <v>145</v>
      </c>
      <c r="F121" s="273" t="s">
        <v>146</v>
      </c>
      <c r="G121" s="264">
        <v>2004</v>
      </c>
      <c r="H121" s="265" t="s">
        <v>437</v>
      </c>
      <c r="I121" s="275"/>
      <c r="J121" s="266">
        <v>260</v>
      </c>
      <c r="K121" s="266">
        <v>19350</v>
      </c>
      <c r="L121" s="267">
        <v>44698</v>
      </c>
      <c r="M121" s="268">
        <v>2367</v>
      </c>
      <c r="N121" s="269">
        <v>1.1599999999999999</v>
      </c>
      <c r="O121" s="270">
        <v>0.56000000000000005</v>
      </c>
      <c r="P121" s="269">
        <v>1.97</v>
      </c>
      <c r="Q121" s="269">
        <v>1</v>
      </c>
      <c r="R121" s="271">
        <f t="shared" si="2"/>
        <v>3029.08</v>
      </c>
      <c r="S121" s="272">
        <v>5</v>
      </c>
      <c r="T121" s="272">
        <v>2</v>
      </c>
    </row>
    <row r="122" spans="1:42" ht="14.1" customHeight="1">
      <c r="A122" s="260">
        <f t="shared" si="3"/>
        <v>117</v>
      </c>
      <c r="B122" s="273" t="s">
        <v>559</v>
      </c>
      <c r="C122" s="273" t="s">
        <v>309</v>
      </c>
      <c r="D122" s="273" t="s">
        <v>35</v>
      </c>
      <c r="E122" s="274" t="s">
        <v>310</v>
      </c>
      <c r="F122" s="273" t="s">
        <v>251</v>
      </c>
      <c r="G122" s="264">
        <v>1992</v>
      </c>
      <c r="H122" s="265" t="s">
        <v>38</v>
      </c>
      <c r="I122" s="275"/>
      <c r="J122" s="266">
        <v>210</v>
      </c>
      <c r="K122" s="266">
        <v>16300</v>
      </c>
      <c r="L122" s="267">
        <v>44770</v>
      </c>
      <c r="M122" s="268">
        <v>2367</v>
      </c>
      <c r="N122" s="269">
        <v>1.1599999999999999</v>
      </c>
      <c r="O122" s="270">
        <v>0.56000000000000005</v>
      </c>
      <c r="P122" s="269">
        <v>1.97</v>
      </c>
      <c r="Q122" s="269">
        <v>1</v>
      </c>
      <c r="R122" s="271">
        <f t="shared" si="2"/>
        <v>3029.08</v>
      </c>
      <c r="S122" s="272">
        <v>7</v>
      </c>
      <c r="T122" s="272">
        <v>3</v>
      </c>
    </row>
    <row r="123" spans="1:42" ht="14.1" customHeight="1">
      <c r="A123" s="260">
        <f t="shared" si="3"/>
        <v>118</v>
      </c>
      <c r="B123" s="273" t="s">
        <v>559</v>
      </c>
      <c r="C123" s="273" t="s">
        <v>383</v>
      </c>
      <c r="D123" s="273" t="s">
        <v>38</v>
      </c>
      <c r="E123" s="274" t="s">
        <v>611</v>
      </c>
      <c r="F123" s="273" t="s">
        <v>167</v>
      </c>
      <c r="G123" s="264">
        <v>1990</v>
      </c>
      <c r="H123" s="265" t="s">
        <v>38</v>
      </c>
      <c r="I123" s="275"/>
      <c r="J123" s="266">
        <v>120</v>
      </c>
      <c r="K123" s="266">
        <v>5770</v>
      </c>
      <c r="L123" s="267">
        <v>44791</v>
      </c>
      <c r="M123" s="268">
        <v>1572</v>
      </c>
      <c r="N123" s="269">
        <v>1.1599999999999999</v>
      </c>
      <c r="O123" s="270">
        <v>0.56000000000000005</v>
      </c>
      <c r="P123" s="269">
        <v>1.97</v>
      </c>
      <c r="Q123" s="269">
        <v>1</v>
      </c>
      <c r="R123" s="271">
        <f t="shared" si="2"/>
        <v>2011.71</v>
      </c>
      <c r="S123" s="272">
        <v>8</v>
      </c>
      <c r="T123" s="272">
        <v>3</v>
      </c>
    </row>
    <row r="124" spans="1:42" ht="14.1" customHeight="1">
      <c r="A124" s="260">
        <f t="shared" si="3"/>
        <v>119</v>
      </c>
      <c r="B124" s="273" t="s">
        <v>559</v>
      </c>
      <c r="C124" s="273" t="s">
        <v>612</v>
      </c>
      <c r="D124" s="273" t="s">
        <v>40</v>
      </c>
      <c r="E124" s="274" t="s">
        <v>311</v>
      </c>
      <c r="F124" s="273" t="s">
        <v>46</v>
      </c>
      <c r="G124" s="264">
        <v>2011</v>
      </c>
      <c r="H124" s="265" t="s">
        <v>38</v>
      </c>
      <c r="I124" s="275"/>
      <c r="J124" s="266">
        <v>230</v>
      </c>
      <c r="K124" s="266">
        <v>13380</v>
      </c>
      <c r="L124" s="267">
        <v>44995</v>
      </c>
      <c r="M124" s="268">
        <v>1572</v>
      </c>
      <c r="N124" s="269">
        <v>1.1599999999999999</v>
      </c>
      <c r="O124" s="270">
        <v>0.56000000000000005</v>
      </c>
      <c r="P124" s="269">
        <v>1.97</v>
      </c>
      <c r="Q124" s="269">
        <v>1</v>
      </c>
      <c r="R124" s="271">
        <f t="shared" si="2"/>
        <v>2011.71</v>
      </c>
      <c r="S124" s="272">
        <v>3</v>
      </c>
      <c r="T124" s="272">
        <v>1</v>
      </c>
    </row>
    <row r="125" spans="1:42" ht="14.1" customHeight="1">
      <c r="A125" s="260">
        <f t="shared" si="3"/>
        <v>120</v>
      </c>
      <c r="B125" s="273" t="s">
        <v>559</v>
      </c>
      <c r="C125" s="273" t="s">
        <v>237</v>
      </c>
      <c r="D125" s="273" t="s">
        <v>221</v>
      </c>
      <c r="E125" s="274" t="s">
        <v>311</v>
      </c>
      <c r="F125" s="273" t="s">
        <v>251</v>
      </c>
      <c r="G125" s="264">
        <v>1997</v>
      </c>
      <c r="H125" s="265" t="s">
        <v>30</v>
      </c>
      <c r="I125" s="275"/>
      <c r="J125" s="266">
        <v>90</v>
      </c>
      <c r="K125" s="275">
        <v>2610</v>
      </c>
      <c r="L125" s="267">
        <v>44771</v>
      </c>
      <c r="M125" s="268">
        <v>1152</v>
      </c>
      <c r="N125" s="269">
        <v>1.1599999999999999</v>
      </c>
      <c r="O125" s="270">
        <v>0.56000000000000005</v>
      </c>
      <c r="P125" s="269">
        <v>1.97</v>
      </c>
      <c r="Q125" s="269">
        <v>1.1000000000000001</v>
      </c>
      <c r="R125" s="271">
        <f t="shared" si="2"/>
        <v>1621.65</v>
      </c>
      <c r="S125" s="272">
        <v>7</v>
      </c>
      <c r="T125" s="272">
        <v>3</v>
      </c>
    </row>
    <row r="126" spans="1:42" ht="14.1" customHeight="1">
      <c r="A126" s="260">
        <f t="shared" si="3"/>
        <v>121</v>
      </c>
      <c r="B126" s="273" t="s">
        <v>562</v>
      </c>
      <c r="C126" s="273" t="s">
        <v>381</v>
      </c>
      <c r="D126" s="273" t="s">
        <v>30</v>
      </c>
      <c r="E126" s="274" t="s">
        <v>613</v>
      </c>
      <c r="F126" s="273" t="s">
        <v>167</v>
      </c>
      <c r="G126" s="264">
        <v>1993</v>
      </c>
      <c r="H126" s="265" t="s">
        <v>30</v>
      </c>
      <c r="I126" s="266">
        <v>6</v>
      </c>
      <c r="J126" s="266">
        <v>76</v>
      </c>
      <c r="K126" s="266">
        <v>2500</v>
      </c>
      <c r="L126" s="267">
        <v>44791</v>
      </c>
      <c r="M126" s="268">
        <v>1152</v>
      </c>
      <c r="N126" s="269">
        <v>1.1599999999999999</v>
      </c>
      <c r="O126" s="270">
        <v>0.56000000000000005</v>
      </c>
      <c r="P126" s="269">
        <v>1.97</v>
      </c>
      <c r="Q126" s="269">
        <v>1.1000000000000001</v>
      </c>
      <c r="R126" s="271">
        <f t="shared" si="2"/>
        <v>1621.65</v>
      </c>
      <c r="S126" s="272">
        <v>8</v>
      </c>
      <c r="T126" s="272">
        <v>3</v>
      </c>
    </row>
    <row r="127" spans="1:42" s="312" customFormat="1" ht="14.1" customHeight="1">
      <c r="A127" s="260">
        <f t="shared" si="3"/>
        <v>122</v>
      </c>
      <c r="B127" s="273" t="s">
        <v>555</v>
      </c>
      <c r="C127" s="273" t="s">
        <v>225</v>
      </c>
      <c r="D127" s="273" t="s">
        <v>40</v>
      </c>
      <c r="E127" s="274" t="s">
        <v>226</v>
      </c>
      <c r="F127" s="273" t="s">
        <v>167</v>
      </c>
      <c r="G127" s="264">
        <v>1993</v>
      </c>
      <c r="H127" s="265" t="s">
        <v>437</v>
      </c>
      <c r="I127" s="275"/>
      <c r="J127" s="266">
        <v>240</v>
      </c>
      <c r="K127" s="266">
        <v>15305</v>
      </c>
      <c r="L127" s="267">
        <v>44467</v>
      </c>
      <c r="M127" s="268">
        <v>1572</v>
      </c>
      <c r="N127" s="269">
        <v>1.1599999999999999</v>
      </c>
      <c r="O127" s="270">
        <v>0.56000000000000005</v>
      </c>
      <c r="P127" s="269">
        <v>1.97</v>
      </c>
      <c r="Q127" s="269">
        <v>1</v>
      </c>
      <c r="R127" s="271">
        <f t="shared" si="2"/>
        <v>2011.71</v>
      </c>
      <c r="S127" s="272">
        <v>9</v>
      </c>
      <c r="T127" s="272">
        <v>3</v>
      </c>
      <c r="U127" s="301"/>
      <c r="V127" s="301"/>
      <c r="W127" s="301"/>
      <c r="X127" s="301"/>
      <c r="Y127" s="301"/>
      <c r="Z127" s="301"/>
      <c r="AA127" s="301"/>
      <c r="AB127" s="301"/>
      <c r="AC127" s="301"/>
      <c r="AD127" s="301"/>
      <c r="AE127" s="301"/>
      <c r="AF127" s="301"/>
      <c r="AG127" s="301"/>
      <c r="AH127" s="301"/>
      <c r="AI127" s="301"/>
      <c r="AJ127" s="301"/>
      <c r="AK127" s="301"/>
      <c r="AL127" s="301"/>
      <c r="AM127" s="301"/>
      <c r="AN127" s="301"/>
      <c r="AO127" s="301"/>
      <c r="AP127" s="301"/>
    </row>
    <row r="128" spans="1:42" ht="14.1" customHeight="1">
      <c r="A128" s="260">
        <f t="shared" si="3"/>
        <v>123</v>
      </c>
      <c r="B128" s="273" t="s">
        <v>555</v>
      </c>
      <c r="C128" s="273" t="s">
        <v>45</v>
      </c>
      <c r="D128" s="273" t="s">
        <v>40</v>
      </c>
      <c r="E128" s="274" t="s">
        <v>614</v>
      </c>
      <c r="F128" s="273" t="s">
        <v>41</v>
      </c>
      <c r="G128" s="264">
        <v>2010</v>
      </c>
      <c r="H128" s="265" t="s">
        <v>30</v>
      </c>
      <c r="I128" s="266">
        <v>4</v>
      </c>
      <c r="J128" s="266">
        <v>112</v>
      </c>
      <c r="K128" s="266">
        <v>3060</v>
      </c>
      <c r="L128" s="267">
        <v>44910</v>
      </c>
      <c r="M128" s="268">
        <v>1152</v>
      </c>
      <c r="N128" s="269">
        <v>1.1599999999999999</v>
      </c>
      <c r="O128" s="270">
        <v>0.56000000000000005</v>
      </c>
      <c r="P128" s="269">
        <v>1.97</v>
      </c>
      <c r="Q128" s="269">
        <v>1.2</v>
      </c>
      <c r="R128" s="271">
        <f t="shared" si="2"/>
        <v>1769.07</v>
      </c>
      <c r="S128" s="272">
        <v>12</v>
      </c>
      <c r="T128" s="272">
        <v>4</v>
      </c>
    </row>
    <row r="129" spans="1:20" ht="14.1" customHeight="1">
      <c r="A129" s="260">
        <f t="shared" si="3"/>
        <v>124</v>
      </c>
      <c r="B129" s="273" t="s">
        <v>560</v>
      </c>
      <c r="C129" s="273" t="s">
        <v>54</v>
      </c>
      <c r="D129" s="273" t="s">
        <v>40</v>
      </c>
      <c r="E129" s="274" t="s">
        <v>58</v>
      </c>
      <c r="F129" s="273" t="s">
        <v>41</v>
      </c>
      <c r="G129" s="264">
        <v>2010</v>
      </c>
      <c r="H129" s="265" t="s">
        <v>57</v>
      </c>
      <c r="I129" s="266">
        <v>13</v>
      </c>
      <c r="J129" s="266">
        <v>106.8</v>
      </c>
      <c r="K129" s="266">
        <v>3315</v>
      </c>
      <c r="L129" s="267">
        <v>44910</v>
      </c>
      <c r="M129" s="268">
        <v>1494</v>
      </c>
      <c r="N129" s="269">
        <v>1.1599999999999999</v>
      </c>
      <c r="O129" s="270">
        <v>0.56000000000000005</v>
      </c>
      <c r="P129" s="269">
        <v>1.97</v>
      </c>
      <c r="Q129" s="269">
        <v>1</v>
      </c>
      <c r="R129" s="271">
        <f t="shared" si="2"/>
        <v>1911.89</v>
      </c>
      <c r="S129" s="272">
        <v>12</v>
      </c>
      <c r="T129" s="272">
        <v>4</v>
      </c>
    </row>
    <row r="130" spans="1:20" ht="14.1" customHeight="1">
      <c r="A130" s="260">
        <f t="shared" si="3"/>
        <v>125</v>
      </c>
      <c r="B130" s="273" t="s">
        <v>555</v>
      </c>
      <c r="C130" s="273" t="s">
        <v>397</v>
      </c>
      <c r="D130" s="273" t="s">
        <v>38</v>
      </c>
      <c r="E130" s="274" t="s">
        <v>615</v>
      </c>
      <c r="F130" s="273" t="s">
        <v>186</v>
      </c>
      <c r="G130" s="264">
        <v>2004</v>
      </c>
      <c r="H130" s="265" t="s">
        <v>30</v>
      </c>
      <c r="I130" s="266">
        <v>8</v>
      </c>
      <c r="J130" s="266">
        <v>76</v>
      </c>
      <c r="K130" s="266">
        <v>2720</v>
      </c>
      <c r="L130" s="267">
        <v>44822</v>
      </c>
      <c r="M130" s="268">
        <v>1152</v>
      </c>
      <c r="N130" s="269">
        <v>1.1599999999999999</v>
      </c>
      <c r="O130" s="270">
        <v>0.56000000000000005</v>
      </c>
      <c r="P130" s="269">
        <v>1.97</v>
      </c>
      <c r="Q130" s="269">
        <v>1.1000000000000001</v>
      </c>
      <c r="R130" s="271">
        <f t="shared" si="2"/>
        <v>1621.65</v>
      </c>
      <c r="S130" s="272">
        <v>9</v>
      </c>
      <c r="T130" s="272">
        <v>3</v>
      </c>
    </row>
    <row r="131" spans="1:20" ht="14.1" customHeight="1">
      <c r="A131" s="260">
        <f t="shared" si="3"/>
        <v>126</v>
      </c>
      <c r="B131" s="273" t="s">
        <v>562</v>
      </c>
      <c r="C131" s="273" t="s">
        <v>150</v>
      </c>
      <c r="D131" s="273" t="s">
        <v>88</v>
      </c>
      <c r="E131" s="274" t="s">
        <v>151</v>
      </c>
      <c r="F131" s="273" t="s">
        <v>152</v>
      </c>
      <c r="G131" s="264">
        <v>2007</v>
      </c>
      <c r="H131" s="265" t="s">
        <v>30</v>
      </c>
      <c r="I131" s="266">
        <v>6</v>
      </c>
      <c r="J131" s="266">
        <v>128</v>
      </c>
      <c r="K131" s="266">
        <v>2520</v>
      </c>
      <c r="L131" s="267">
        <v>44703</v>
      </c>
      <c r="M131" s="268">
        <v>1152</v>
      </c>
      <c r="N131" s="269">
        <v>1.1599999999999999</v>
      </c>
      <c r="O131" s="270">
        <v>0.56000000000000005</v>
      </c>
      <c r="P131" s="269">
        <v>1.97</v>
      </c>
      <c r="Q131" s="269">
        <v>1.4</v>
      </c>
      <c r="R131" s="271">
        <f t="shared" si="2"/>
        <v>2063.92</v>
      </c>
      <c r="S131" s="272">
        <v>5</v>
      </c>
      <c r="T131" s="272">
        <v>2</v>
      </c>
    </row>
    <row r="132" spans="1:20" ht="14.1" customHeight="1">
      <c r="A132" s="260">
        <f t="shared" si="3"/>
        <v>127</v>
      </c>
      <c r="B132" s="273" t="s">
        <v>555</v>
      </c>
      <c r="C132" s="273" t="s">
        <v>165</v>
      </c>
      <c r="D132" s="273" t="s">
        <v>40</v>
      </c>
      <c r="E132" s="274" t="s">
        <v>616</v>
      </c>
      <c r="F132" s="273" t="s">
        <v>251</v>
      </c>
      <c r="G132" s="264">
        <v>1996</v>
      </c>
      <c r="H132" s="265" t="s">
        <v>38</v>
      </c>
      <c r="I132" s="275"/>
      <c r="J132" s="266">
        <v>150</v>
      </c>
      <c r="K132" s="266">
        <v>11685</v>
      </c>
      <c r="L132" s="267">
        <v>44784</v>
      </c>
      <c r="M132" s="268">
        <v>1572</v>
      </c>
      <c r="N132" s="269">
        <v>1.1599999999999999</v>
      </c>
      <c r="O132" s="270">
        <v>0.56000000000000005</v>
      </c>
      <c r="P132" s="269">
        <v>1.97</v>
      </c>
      <c r="Q132" s="269">
        <v>1</v>
      </c>
      <c r="R132" s="271">
        <f t="shared" si="2"/>
        <v>2011.71</v>
      </c>
      <c r="S132" s="272">
        <v>8</v>
      </c>
      <c r="T132" s="272">
        <v>3</v>
      </c>
    </row>
    <row r="133" spans="1:20" ht="14.1" customHeight="1">
      <c r="A133" s="260">
        <f t="shared" si="3"/>
        <v>128</v>
      </c>
      <c r="B133" s="273" t="s">
        <v>555</v>
      </c>
      <c r="C133" s="273" t="s">
        <v>193</v>
      </c>
      <c r="D133" s="273" t="s">
        <v>48</v>
      </c>
      <c r="E133" s="274" t="s">
        <v>194</v>
      </c>
      <c r="F133" s="273" t="s">
        <v>84</v>
      </c>
      <c r="G133" s="264">
        <v>2001</v>
      </c>
      <c r="H133" s="265" t="s">
        <v>38</v>
      </c>
      <c r="I133" s="275"/>
      <c r="J133" s="266">
        <v>240</v>
      </c>
      <c r="K133" s="266">
        <v>22200</v>
      </c>
      <c r="L133" s="267">
        <v>44754</v>
      </c>
      <c r="M133" s="268">
        <v>2367</v>
      </c>
      <c r="N133" s="269">
        <v>1.1599999999999999</v>
      </c>
      <c r="O133" s="270">
        <v>0.56000000000000005</v>
      </c>
      <c r="P133" s="269">
        <v>1.97</v>
      </c>
      <c r="Q133" s="269">
        <v>1</v>
      </c>
      <c r="R133" s="271">
        <f t="shared" si="2"/>
        <v>3029.08</v>
      </c>
      <c r="S133" s="272">
        <v>7</v>
      </c>
      <c r="T133" s="272">
        <v>3</v>
      </c>
    </row>
    <row r="134" spans="1:20" ht="14.1" customHeight="1">
      <c r="A134" s="260">
        <f t="shared" si="3"/>
        <v>129</v>
      </c>
      <c r="B134" s="273" t="s">
        <v>562</v>
      </c>
      <c r="C134" s="273" t="s">
        <v>79</v>
      </c>
      <c r="D134" s="273" t="s">
        <v>38</v>
      </c>
      <c r="E134" s="274" t="s">
        <v>617</v>
      </c>
      <c r="F134" s="273" t="s">
        <v>186</v>
      </c>
      <c r="G134" s="264">
        <v>2004</v>
      </c>
      <c r="H134" s="265" t="s">
        <v>30</v>
      </c>
      <c r="I134" s="266">
        <v>4</v>
      </c>
      <c r="J134" s="266">
        <v>79.599999999999994</v>
      </c>
      <c r="K134" s="266">
        <v>1850</v>
      </c>
      <c r="L134" s="267">
        <v>44698</v>
      </c>
      <c r="M134" s="268">
        <v>1152</v>
      </c>
      <c r="N134" s="269">
        <v>1.1599999999999999</v>
      </c>
      <c r="O134" s="270">
        <v>0.56000000000000005</v>
      </c>
      <c r="P134" s="269">
        <v>1.97</v>
      </c>
      <c r="Q134" s="269">
        <v>1.1000000000000001</v>
      </c>
      <c r="R134" s="271">
        <f t="shared" ref="R134:R197" si="4">ROUND(M134*N134*O134*P134*Q134,2)</f>
        <v>1621.65</v>
      </c>
      <c r="S134" s="272">
        <v>5</v>
      </c>
      <c r="T134" s="272">
        <v>2</v>
      </c>
    </row>
    <row r="135" spans="1:20" ht="14.1" customHeight="1">
      <c r="A135" s="260">
        <f t="shared" si="3"/>
        <v>130</v>
      </c>
      <c r="B135" s="273" t="s">
        <v>559</v>
      </c>
      <c r="C135" s="273" t="s">
        <v>229</v>
      </c>
      <c r="D135" s="273" t="s">
        <v>40</v>
      </c>
      <c r="E135" s="274" t="s">
        <v>231</v>
      </c>
      <c r="F135" s="273" t="s">
        <v>167</v>
      </c>
      <c r="G135" s="264">
        <v>1991</v>
      </c>
      <c r="H135" s="265" t="s">
        <v>38</v>
      </c>
      <c r="I135" s="266">
        <v>15</v>
      </c>
      <c r="J135" s="266">
        <v>120</v>
      </c>
      <c r="K135" s="266">
        <v>5770</v>
      </c>
      <c r="L135" s="267">
        <v>44839</v>
      </c>
      <c r="M135" s="268">
        <v>1572</v>
      </c>
      <c r="N135" s="269">
        <v>1.1599999999999999</v>
      </c>
      <c r="O135" s="270">
        <v>0.56000000000000005</v>
      </c>
      <c r="P135" s="269">
        <v>1.97</v>
      </c>
      <c r="Q135" s="269">
        <v>1</v>
      </c>
      <c r="R135" s="271">
        <f t="shared" si="4"/>
        <v>2011.71</v>
      </c>
      <c r="S135" s="272">
        <v>10</v>
      </c>
      <c r="T135" s="272">
        <v>4</v>
      </c>
    </row>
    <row r="136" spans="1:20" ht="14.1" customHeight="1">
      <c r="A136" s="260">
        <f t="shared" ref="A136:A199" si="5">A135+1</f>
        <v>131</v>
      </c>
      <c r="B136" s="273" t="s">
        <v>562</v>
      </c>
      <c r="C136" s="273" t="s">
        <v>564</v>
      </c>
      <c r="D136" s="273" t="s">
        <v>88</v>
      </c>
      <c r="E136" s="274" t="s">
        <v>618</v>
      </c>
      <c r="F136" s="273" t="s">
        <v>122</v>
      </c>
      <c r="G136" s="264">
        <v>2014</v>
      </c>
      <c r="H136" s="265" t="s">
        <v>30</v>
      </c>
      <c r="I136" s="275">
        <v>4</v>
      </c>
      <c r="J136" s="266">
        <v>104.72</v>
      </c>
      <c r="K136" s="275">
        <v>1825</v>
      </c>
      <c r="L136" s="267">
        <v>45032</v>
      </c>
      <c r="M136" s="268">
        <v>1152</v>
      </c>
      <c r="N136" s="269">
        <v>1.1599999999999999</v>
      </c>
      <c r="O136" s="270">
        <v>0.56000000000000005</v>
      </c>
      <c r="P136" s="269">
        <v>1.97</v>
      </c>
      <c r="Q136" s="269">
        <v>1.2</v>
      </c>
      <c r="R136" s="271">
        <f t="shared" si="4"/>
        <v>1769.07</v>
      </c>
      <c r="S136" s="272">
        <v>4</v>
      </c>
      <c r="T136" s="272">
        <v>2</v>
      </c>
    </row>
    <row r="137" spans="1:20" ht="14.1" customHeight="1">
      <c r="A137" s="260">
        <f t="shared" si="5"/>
        <v>132</v>
      </c>
      <c r="B137" s="273" t="s">
        <v>559</v>
      </c>
      <c r="C137" s="273" t="s">
        <v>229</v>
      </c>
      <c r="D137" s="273" t="s">
        <v>88</v>
      </c>
      <c r="E137" s="274" t="s">
        <v>619</v>
      </c>
      <c r="F137" s="273" t="s">
        <v>201</v>
      </c>
      <c r="G137" s="264">
        <v>1993</v>
      </c>
      <c r="H137" s="265" t="s">
        <v>38</v>
      </c>
      <c r="I137" s="275"/>
      <c r="J137" s="266">
        <v>120</v>
      </c>
      <c r="K137" s="266">
        <v>5770</v>
      </c>
      <c r="L137" s="267">
        <v>44784</v>
      </c>
      <c r="M137" s="268">
        <v>1572</v>
      </c>
      <c r="N137" s="269">
        <v>1.1599999999999999</v>
      </c>
      <c r="O137" s="270">
        <v>0.56000000000000005</v>
      </c>
      <c r="P137" s="269">
        <v>1.97</v>
      </c>
      <c r="Q137" s="269">
        <v>1</v>
      </c>
      <c r="R137" s="271">
        <f t="shared" si="4"/>
        <v>2011.71</v>
      </c>
      <c r="S137" s="272">
        <v>8</v>
      </c>
      <c r="T137" s="272">
        <v>3</v>
      </c>
    </row>
    <row r="138" spans="1:20" ht="14.1" customHeight="1">
      <c r="A138" s="260">
        <f t="shared" si="5"/>
        <v>133</v>
      </c>
      <c r="B138" s="273" t="s">
        <v>559</v>
      </c>
      <c r="C138" s="273" t="s">
        <v>393</v>
      </c>
      <c r="D138" s="273" t="s">
        <v>40</v>
      </c>
      <c r="E138" s="274" t="s">
        <v>620</v>
      </c>
      <c r="F138" s="273" t="s">
        <v>46</v>
      </c>
      <c r="G138" s="264">
        <v>2010</v>
      </c>
      <c r="H138" s="265" t="s">
        <v>30</v>
      </c>
      <c r="I138" s="266">
        <v>8</v>
      </c>
      <c r="J138" s="266">
        <v>112</v>
      </c>
      <c r="K138" s="266">
        <v>2730</v>
      </c>
      <c r="L138" s="267">
        <v>44951</v>
      </c>
      <c r="M138" s="268">
        <v>1152</v>
      </c>
      <c r="N138" s="269">
        <v>1.1599999999999999</v>
      </c>
      <c r="O138" s="270">
        <v>0.56000000000000005</v>
      </c>
      <c r="P138" s="269">
        <v>1.97</v>
      </c>
      <c r="Q138" s="269">
        <v>1.2</v>
      </c>
      <c r="R138" s="271">
        <f t="shared" si="4"/>
        <v>1769.07</v>
      </c>
      <c r="S138" s="272">
        <v>1</v>
      </c>
      <c r="T138" s="272">
        <v>1</v>
      </c>
    </row>
    <row r="139" spans="1:20" ht="14.1" customHeight="1">
      <c r="A139" s="260">
        <f t="shared" si="5"/>
        <v>134</v>
      </c>
      <c r="B139" s="273" t="s">
        <v>559</v>
      </c>
      <c r="C139" s="273" t="s">
        <v>393</v>
      </c>
      <c r="D139" s="273" t="s">
        <v>40</v>
      </c>
      <c r="E139" s="274" t="s">
        <v>273</v>
      </c>
      <c r="F139" s="273" t="s">
        <v>46</v>
      </c>
      <c r="G139" s="264">
        <v>2010</v>
      </c>
      <c r="H139" s="265" t="s">
        <v>30</v>
      </c>
      <c r="I139" s="266">
        <v>8</v>
      </c>
      <c r="J139" s="266">
        <v>112</v>
      </c>
      <c r="K139" s="266">
        <v>2730</v>
      </c>
      <c r="L139" s="267">
        <v>44951</v>
      </c>
      <c r="M139" s="268">
        <v>1152</v>
      </c>
      <c r="N139" s="269">
        <v>1.1599999999999999</v>
      </c>
      <c r="O139" s="270">
        <v>0.56000000000000005</v>
      </c>
      <c r="P139" s="269">
        <v>1.97</v>
      </c>
      <c r="Q139" s="269">
        <v>1.2</v>
      </c>
      <c r="R139" s="271">
        <f t="shared" si="4"/>
        <v>1769.07</v>
      </c>
      <c r="S139" s="272">
        <v>1</v>
      </c>
      <c r="T139" s="272">
        <v>1</v>
      </c>
    </row>
    <row r="140" spans="1:20" ht="14.1" customHeight="1">
      <c r="A140" s="260">
        <f t="shared" si="5"/>
        <v>135</v>
      </c>
      <c r="B140" s="273" t="s">
        <v>559</v>
      </c>
      <c r="C140" s="273" t="s">
        <v>393</v>
      </c>
      <c r="D140" s="273" t="s">
        <v>40</v>
      </c>
      <c r="E140" s="274" t="s">
        <v>621</v>
      </c>
      <c r="F140" s="273" t="s">
        <v>46</v>
      </c>
      <c r="G140" s="264">
        <v>2009</v>
      </c>
      <c r="H140" s="265" t="s">
        <v>30</v>
      </c>
      <c r="I140" s="266">
        <v>8</v>
      </c>
      <c r="J140" s="266">
        <v>112</v>
      </c>
      <c r="K140" s="266">
        <v>2730</v>
      </c>
      <c r="L140" s="267">
        <v>44951</v>
      </c>
      <c r="M140" s="268">
        <v>1152</v>
      </c>
      <c r="N140" s="269">
        <v>1.1599999999999999</v>
      </c>
      <c r="O140" s="270">
        <v>0.56000000000000005</v>
      </c>
      <c r="P140" s="269">
        <v>1.97</v>
      </c>
      <c r="Q140" s="269">
        <v>1.2</v>
      </c>
      <c r="R140" s="271">
        <f t="shared" si="4"/>
        <v>1769.07</v>
      </c>
      <c r="S140" s="272">
        <v>1</v>
      </c>
      <c r="T140" s="272">
        <v>1</v>
      </c>
    </row>
    <row r="141" spans="1:20" ht="14.1" customHeight="1">
      <c r="A141" s="260">
        <f t="shared" si="5"/>
        <v>136</v>
      </c>
      <c r="B141" s="273" t="s">
        <v>559</v>
      </c>
      <c r="C141" s="273" t="s">
        <v>393</v>
      </c>
      <c r="D141" s="273" t="s">
        <v>40</v>
      </c>
      <c r="E141" s="274" t="s">
        <v>622</v>
      </c>
      <c r="F141" s="273" t="s">
        <v>46</v>
      </c>
      <c r="G141" s="264">
        <v>2009</v>
      </c>
      <c r="H141" s="265" t="s">
        <v>30</v>
      </c>
      <c r="I141" s="266">
        <v>8</v>
      </c>
      <c r="J141" s="266">
        <v>112</v>
      </c>
      <c r="K141" s="266">
        <v>2730</v>
      </c>
      <c r="L141" s="267">
        <v>44951</v>
      </c>
      <c r="M141" s="268">
        <v>1152</v>
      </c>
      <c r="N141" s="269">
        <v>1.1599999999999999</v>
      </c>
      <c r="O141" s="270">
        <v>0.56000000000000005</v>
      </c>
      <c r="P141" s="269">
        <v>1.97</v>
      </c>
      <c r="Q141" s="269">
        <v>1.2</v>
      </c>
      <c r="R141" s="271">
        <f t="shared" si="4"/>
        <v>1769.07</v>
      </c>
      <c r="S141" s="272">
        <v>1</v>
      </c>
      <c r="T141" s="272">
        <v>1</v>
      </c>
    </row>
    <row r="142" spans="1:20" ht="14.1" customHeight="1">
      <c r="A142" s="260">
        <f t="shared" si="5"/>
        <v>137</v>
      </c>
      <c r="B142" s="273" t="s">
        <v>559</v>
      </c>
      <c r="C142" s="273" t="s">
        <v>393</v>
      </c>
      <c r="D142" s="273" t="s">
        <v>40</v>
      </c>
      <c r="E142" s="274" t="s">
        <v>623</v>
      </c>
      <c r="F142" s="273" t="s">
        <v>46</v>
      </c>
      <c r="G142" s="264">
        <v>2010</v>
      </c>
      <c r="H142" s="265" t="s">
        <v>30</v>
      </c>
      <c r="I142" s="266">
        <v>8</v>
      </c>
      <c r="J142" s="266">
        <v>112</v>
      </c>
      <c r="K142" s="266">
        <v>2730</v>
      </c>
      <c r="L142" s="267">
        <v>44951</v>
      </c>
      <c r="M142" s="268">
        <v>1152</v>
      </c>
      <c r="N142" s="269">
        <v>1.1599999999999999</v>
      </c>
      <c r="O142" s="270">
        <v>0.56000000000000005</v>
      </c>
      <c r="P142" s="269">
        <v>1.97</v>
      </c>
      <c r="Q142" s="269">
        <v>1.2</v>
      </c>
      <c r="R142" s="271">
        <f t="shared" si="4"/>
        <v>1769.07</v>
      </c>
      <c r="S142" s="272">
        <v>1</v>
      </c>
      <c r="T142" s="272">
        <v>1</v>
      </c>
    </row>
    <row r="143" spans="1:20" ht="14.1" customHeight="1">
      <c r="A143" s="260">
        <f t="shared" si="5"/>
        <v>138</v>
      </c>
      <c r="B143" s="273" t="s">
        <v>559</v>
      </c>
      <c r="C143" s="273" t="s">
        <v>393</v>
      </c>
      <c r="D143" s="273" t="s">
        <v>40</v>
      </c>
      <c r="E143" s="274" t="s">
        <v>624</v>
      </c>
      <c r="F143" s="273" t="s">
        <v>46</v>
      </c>
      <c r="G143" s="264">
        <v>2010</v>
      </c>
      <c r="H143" s="265" t="s">
        <v>30</v>
      </c>
      <c r="I143" s="266">
        <v>8</v>
      </c>
      <c r="J143" s="266">
        <v>112</v>
      </c>
      <c r="K143" s="266">
        <v>2730</v>
      </c>
      <c r="L143" s="267">
        <v>44951</v>
      </c>
      <c r="M143" s="268">
        <v>1152</v>
      </c>
      <c r="N143" s="269">
        <v>1.1599999999999999</v>
      </c>
      <c r="O143" s="270">
        <v>0.56000000000000005</v>
      </c>
      <c r="P143" s="269">
        <v>1.97</v>
      </c>
      <c r="Q143" s="269">
        <v>1.2</v>
      </c>
      <c r="R143" s="271">
        <f t="shared" si="4"/>
        <v>1769.07</v>
      </c>
      <c r="S143" s="272">
        <v>1</v>
      </c>
      <c r="T143" s="272">
        <v>1</v>
      </c>
    </row>
    <row r="144" spans="1:20" ht="14.1" customHeight="1">
      <c r="A144" s="260">
        <f t="shared" si="5"/>
        <v>139</v>
      </c>
      <c r="B144" s="273" t="s">
        <v>559</v>
      </c>
      <c r="C144" s="273" t="s">
        <v>315</v>
      </c>
      <c r="D144" s="273" t="s">
        <v>88</v>
      </c>
      <c r="E144" s="274" t="s">
        <v>316</v>
      </c>
      <c r="F144" s="273" t="s">
        <v>78</v>
      </c>
      <c r="G144" s="264">
        <v>1995</v>
      </c>
      <c r="H144" s="265" t="s">
        <v>30</v>
      </c>
      <c r="I144" s="275"/>
      <c r="J144" s="266">
        <v>90</v>
      </c>
      <c r="K144" s="266">
        <v>2820</v>
      </c>
      <c r="L144" s="267">
        <v>44770</v>
      </c>
      <c r="M144" s="268">
        <v>1152</v>
      </c>
      <c r="N144" s="269">
        <v>1.1599999999999999</v>
      </c>
      <c r="O144" s="270">
        <v>0.56000000000000005</v>
      </c>
      <c r="P144" s="269">
        <v>1.97</v>
      </c>
      <c r="Q144" s="269">
        <v>1.1000000000000001</v>
      </c>
      <c r="R144" s="271">
        <f t="shared" si="4"/>
        <v>1621.65</v>
      </c>
      <c r="S144" s="272">
        <v>7</v>
      </c>
      <c r="T144" s="272">
        <v>3</v>
      </c>
    </row>
    <row r="145" spans="1:42" ht="14.1" customHeight="1">
      <c r="A145" s="260">
        <f t="shared" si="5"/>
        <v>140</v>
      </c>
      <c r="B145" s="273" t="s">
        <v>559</v>
      </c>
      <c r="C145" s="273" t="s">
        <v>625</v>
      </c>
      <c r="D145" s="273" t="s">
        <v>30</v>
      </c>
      <c r="E145" s="274" t="s">
        <v>626</v>
      </c>
      <c r="F145" s="273" t="s">
        <v>437</v>
      </c>
      <c r="G145" s="264">
        <v>2012</v>
      </c>
      <c r="H145" s="265" t="s">
        <v>38</v>
      </c>
      <c r="I145" s="275"/>
      <c r="J145" s="266">
        <v>117</v>
      </c>
      <c r="K145" s="266">
        <v>6300</v>
      </c>
      <c r="L145" s="267">
        <v>44923</v>
      </c>
      <c r="M145" s="268">
        <v>1572</v>
      </c>
      <c r="N145" s="269">
        <v>1.1599999999999999</v>
      </c>
      <c r="O145" s="270">
        <v>0.56000000000000005</v>
      </c>
      <c r="P145" s="269">
        <v>1.97</v>
      </c>
      <c r="Q145" s="269">
        <v>1</v>
      </c>
      <c r="R145" s="271">
        <f t="shared" si="4"/>
        <v>2011.71</v>
      </c>
      <c r="S145" s="272">
        <v>12</v>
      </c>
      <c r="T145" s="272">
        <v>4</v>
      </c>
    </row>
    <row r="146" spans="1:42" s="312" customFormat="1" ht="14.1" customHeight="1">
      <c r="A146" s="260">
        <f t="shared" si="5"/>
        <v>141</v>
      </c>
      <c r="B146" s="273" t="s">
        <v>555</v>
      </c>
      <c r="C146" s="273" t="s">
        <v>259</v>
      </c>
      <c r="D146" s="273" t="s">
        <v>63</v>
      </c>
      <c r="E146" s="274" t="s">
        <v>493</v>
      </c>
      <c r="F146" s="273" t="s">
        <v>95</v>
      </c>
      <c r="G146" s="264">
        <v>1996</v>
      </c>
      <c r="H146" s="265" t="s">
        <v>38</v>
      </c>
      <c r="I146" s="275"/>
      <c r="J146" s="266">
        <v>220</v>
      </c>
      <c r="K146" s="266">
        <v>22200</v>
      </c>
      <c r="L146" s="267">
        <v>44232</v>
      </c>
      <c r="M146" s="268">
        <v>2367</v>
      </c>
      <c r="N146" s="269">
        <v>1.1599999999999999</v>
      </c>
      <c r="O146" s="270">
        <v>0.56000000000000005</v>
      </c>
      <c r="P146" s="269">
        <v>1.97</v>
      </c>
      <c r="Q146" s="269">
        <v>1</v>
      </c>
      <c r="R146" s="271">
        <f t="shared" si="4"/>
        <v>3029.08</v>
      </c>
      <c r="S146" s="272">
        <v>2</v>
      </c>
      <c r="T146" s="272">
        <v>1</v>
      </c>
      <c r="U146" s="301"/>
      <c r="V146" s="301"/>
      <c r="W146" s="301"/>
      <c r="X146" s="301"/>
      <c r="Y146" s="301"/>
      <c r="Z146" s="301"/>
      <c r="AA146" s="301"/>
      <c r="AB146" s="301"/>
      <c r="AC146" s="301"/>
      <c r="AD146" s="301"/>
      <c r="AE146" s="301"/>
      <c r="AF146" s="301"/>
      <c r="AG146" s="301"/>
      <c r="AH146" s="301"/>
      <c r="AI146" s="301"/>
      <c r="AJ146" s="301"/>
      <c r="AK146" s="301"/>
      <c r="AL146" s="301"/>
      <c r="AM146" s="301"/>
      <c r="AN146" s="301"/>
      <c r="AO146" s="301"/>
      <c r="AP146" s="301"/>
    </row>
    <row r="147" spans="1:42" ht="14.1" customHeight="1">
      <c r="A147" s="260">
        <f t="shared" si="5"/>
        <v>142</v>
      </c>
      <c r="B147" s="273" t="s">
        <v>555</v>
      </c>
      <c r="C147" s="273" t="s">
        <v>147</v>
      </c>
      <c r="D147" s="273" t="s">
        <v>26</v>
      </c>
      <c r="E147" s="274" t="s">
        <v>148</v>
      </c>
      <c r="F147" s="273" t="s">
        <v>149</v>
      </c>
      <c r="G147" s="264">
        <v>2004</v>
      </c>
      <c r="H147" s="265" t="s">
        <v>38</v>
      </c>
      <c r="I147" s="275"/>
      <c r="J147" s="266">
        <v>240</v>
      </c>
      <c r="K147" s="266">
        <v>24500</v>
      </c>
      <c r="L147" s="267">
        <v>44717</v>
      </c>
      <c r="M147" s="268">
        <v>2367</v>
      </c>
      <c r="N147" s="269">
        <v>1.1599999999999999</v>
      </c>
      <c r="O147" s="270">
        <v>0.56000000000000005</v>
      </c>
      <c r="P147" s="269">
        <v>1.97</v>
      </c>
      <c r="Q147" s="269">
        <v>1</v>
      </c>
      <c r="R147" s="271">
        <f t="shared" si="4"/>
        <v>3029.08</v>
      </c>
      <c r="S147" s="272">
        <v>6</v>
      </c>
      <c r="T147" s="272">
        <v>2</v>
      </c>
    </row>
    <row r="148" spans="1:42" ht="14.1" customHeight="1">
      <c r="A148" s="260">
        <f t="shared" si="5"/>
        <v>143</v>
      </c>
      <c r="B148" s="273" t="s">
        <v>555</v>
      </c>
      <c r="C148" s="273" t="s">
        <v>276</v>
      </c>
      <c r="D148" s="273" t="s">
        <v>55</v>
      </c>
      <c r="E148" s="274" t="s">
        <v>277</v>
      </c>
      <c r="F148" s="273" t="s">
        <v>175</v>
      </c>
      <c r="G148" s="264">
        <v>1988</v>
      </c>
      <c r="H148" s="265" t="s">
        <v>437</v>
      </c>
      <c r="I148" s="275"/>
      <c r="J148" s="266">
        <v>210</v>
      </c>
      <c r="K148" s="266">
        <v>18325</v>
      </c>
      <c r="L148" s="267">
        <v>44768</v>
      </c>
      <c r="M148" s="268">
        <v>2367</v>
      </c>
      <c r="N148" s="269">
        <v>1.1599999999999999</v>
      </c>
      <c r="O148" s="270">
        <v>0.56000000000000005</v>
      </c>
      <c r="P148" s="269">
        <v>1.97</v>
      </c>
      <c r="Q148" s="269">
        <v>1</v>
      </c>
      <c r="R148" s="271">
        <f t="shared" si="4"/>
        <v>3029.08</v>
      </c>
      <c r="S148" s="272">
        <v>7</v>
      </c>
      <c r="T148" s="272">
        <v>3</v>
      </c>
    </row>
    <row r="149" spans="1:42" ht="14.1" customHeight="1">
      <c r="A149" s="260">
        <f t="shared" si="5"/>
        <v>144</v>
      </c>
      <c r="B149" s="273" t="s">
        <v>567</v>
      </c>
      <c r="C149" s="273" t="s">
        <v>357</v>
      </c>
      <c r="D149" s="273" t="s">
        <v>302</v>
      </c>
      <c r="E149" s="274" t="s">
        <v>627</v>
      </c>
      <c r="F149" s="273"/>
      <c r="G149" s="264">
        <v>1991</v>
      </c>
      <c r="H149" s="265" t="s">
        <v>568</v>
      </c>
      <c r="I149" s="275"/>
      <c r="J149" s="266">
        <v>165</v>
      </c>
      <c r="K149" s="275"/>
      <c r="L149" s="267">
        <v>44784</v>
      </c>
      <c r="M149" s="268">
        <v>610</v>
      </c>
      <c r="N149" s="269">
        <v>0.84</v>
      </c>
      <c r="O149" s="270">
        <v>0.56000000000000005</v>
      </c>
      <c r="P149" s="269">
        <v>1.97</v>
      </c>
      <c r="Q149" s="269">
        <v>1</v>
      </c>
      <c r="R149" s="271">
        <f t="shared" si="4"/>
        <v>565.28</v>
      </c>
      <c r="S149" s="272">
        <v>8</v>
      </c>
      <c r="T149" s="272">
        <v>3</v>
      </c>
    </row>
    <row r="150" spans="1:42" ht="14.1" customHeight="1">
      <c r="A150" s="260">
        <f t="shared" si="5"/>
        <v>145</v>
      </c>
      <c r="B150" s="273" t="s">
        <v>567</v>
      </c>
      <c r="C150" s="273" t="s">
        <v>628</v>
      </c>
      <c r="D150" s="273" t="s">
        <v>115</v>
      </c>
      <c r="E150" s="274" t="s">
        <v>629</v>
      </c>
      <c r="F150" s="273"/>
      <c r="G150" s="264">
        <v>2013</v>
      </c>
      <c r="H150" s="265" t="s">
        <v>568</v>
      </c>
      <c r="I150" s="275"/>
      <c r="J150" s="266">
        <v>94</v>
      </c>
      <c r="K150" s="275"/>
      <c r="L150" s="267">
        <v>44767</v>
      </c>
      <c r="M150" s="268">
        <v>610</v>
      </c>
      <c r="N150" s="269">
        <v>0.84</v>
      </c>
      <c r="O150" s="270">
        <v>0.56000000000000005</v>
      </c>
      <c r="P150" s="269">
        <v>1.97</v>
      </c>
      <c r="Q150" s="269">
        <v>1</v>
      </c>
      <c r="R150" s="271">
        <f t="shared" si="4"/>
        <v>565.28</v>
      </c>
      <c r="S150" s="272">
        <v>7</v>
      </c>
      <c r="T150" s="272">
        <v>3</v>
      </c>
    </row>
    <row r="151" spans="1:42" ht="14.1" customHeight="1">
      <c r="A151" s="260">
        <f t="shared" si="5"/>
        <v>146</v>
      </c>
      <c r="B151" s="273" t="s">
        <v>555</v>
      </c>
      <c r="C151" s="273" t="s">
        <v>386</v>
      </c>
      <c r="D151" s="273" t="s">
        <v>221</v>
      </c>
      <c r="E151" s="274" t="s">
        <v>630</v>
      </c>
      <c r="F151" s="273" t="s">
        <v>191</v>
      </c>
      <c r="G151" s="264">
        <v>1992</v>
      </c>
      <c r="H151" s="265" t="s">
        <v>38</v>
      </c>
      <c r="I151" s="275"/>
      <c r="J151" s="266">
        <v>150</v>
      </c>
      <c r="K151" s="266">
        <v>10185</v>
      </c>
      <c r="L151" s="267">
        <v>44791</v>
      </c>
      <c r="M151" s="268">
        <v>1572</v>
      </c>
      <c r="N151" s="269">
        <v>1.1599999999999999</v>
      </c>
      <c r="O151" s="270">
        <v>0.56000000000000005</v>
      </c>
      <c r="P151" s="269">
        <v>1.97</v>
      </c>
      <c r="Q151" s="269">
        <v>1</v>
      </c>
      <c r="R151" s="271">
        <f t="shared" si="4"/>
        <v>2011.71</v>
      </c>
      <c r="S151" s="272">
        <v>8</v>
      </c>
      <c r="T151" s="272">
        <v>3</v>
      </c>
    </row>
    <row r="152" spans="1:42" s="301" customFormat="1" ht="14.1" customHeight="1">
      <c r="A152" s="260">
        <f t="shared" si="5"/>
        <v>147</v>
      </c>
      <c r="B152" s="273" t="s">
        <v>559</v>
      </c>
      <c r="C152" s="273" t="s">
        <v>233</v>
      </c>
      <c r="D152" s="273" t="s">
        <v>63</v>
      </c>
      <c r="E152" s="274" t="s">
        <v>234</v>
      </c>
      <c r="F152" s="273" t="s">
        <v>116</v>
      </c>
      <c r="G152" s="264">
        <v>2001</v>
      </c>
      <c r="H152" s="265" t="s">
        <v>38</v>
      </c>
      <c r="I152" s="275"/>
      <c r="J152" s="266">
        <v>125.1</v>
      </c>
      <c r="K152" s="266">
        <v>7850</v>
      </c>
      <c r="L152" s="267">
        <v>44939</v>
      </c>
      <c r="M152" s="268">
        <v>1572</v>
      </c>
      <c r="N152" s="269">
        <v>1.1599999999999999</v>
      </c>
      <c r="O152" s="270">
        <v>0.56000000000000005</v>
      </c>
      <c r="P152" s="269">
        <v>1.97</v>
      </c>
      <c r="Q152" s="269">
        <v>1</v>
      </c>
      <c r="R152" s="271">
        <f t="shared" si="4"/>
        <v>2011.71</v>
      </c>
      <c r="S152" s="272">
        <v>1</v>
      </c>
      <c r="T152" s="272">
        <v>1</v>
      </c>
    </row>
    <row r="153" spans="1:42" ht="14.1" customHeight="1">
      <c r="A153" s="260">
        <f t="shared" si="5"/>
        <v>148</v>
      </c>
      <c r="B153" s="273" t="s">
        <v>559</v>
      </c>
      <c r="C153" s="273" t="s">
        <v>278</v>
      </c>
      <c r="D153" s="273" t="s">
        <v>30</v>
      </c>
      <c r="E153" s="274" t="s">
        <v>279</v>
      </c>
      <c r="F153" s="273" t="s">
        <v>201</v>
      </c>
      <c r="G153" s="264">
        <v>1986</v>
      </c>
      <c r="H153" s="265" t="s">
        <v>38</v>
      </c>
      <c r="I153" s="275"/>
      <c r="J153" s="266">
        <v>115</v>
      </c>
      <c r="K153" s="275">
        <v>5770</v>
      </c>
      <c r="L153" s="267">
        <v>44798</v>
      </c>
      <c r="M153" s="268">
        <v>1572</v>
      </c>
      <c r="N153" s="269">
        <v>1.1599999999999999</v>
      </c>
      <c r="O153" s="270">
        <v>0.56000000000000005</v>
      </c>
      <c r="P153" s="269">
        <v>1.97</v>
      </c>
      <c r="Q153" s="269">
        <v>1</v>
      </c>
      <c r="R153" s="271">
        <f t="shared" si="4"/>
        <v>2011.71</v>
      </c>
      <c r="S153" s="272">
        <v>8</v>
      </c>
      <c r="T153" s="272">
        <v>3</v>
      </c>
    </row>
    <row r="154" spans="1:42" ht="14.1" customHeight="1">
      <c r="A154" s="260">
        <f t="shared" si="5"/>
        <v>149</v>
      </c>
      <c r="B154" s="273" t="s">
        <v>560</v>
      </c>
      <c r="C154" s="273" t="s">
        <v>101</v>
      </c>
      <c r="D154" s="273" t="s">
        <v>55</v>
      </c>
      <c r="E154" s="274" t="s">
        <v>102</v>
      </c>
      <c r="F154" s="273" t="s">
        <v>78</v>
      </c>
      <c r="G154" s="264">
        <v>2003</v>
      </c>
      <c r="H154" s="265" t="s">
        <v>30</v>
      </c>
      <c r="I154" s="266">
        <v>6</v>
      </c>
      <c r="J154" s="266">
        <v>98.2</v>
      </c>
      <c r="K154" s="266">
        <v>2800</v>
      </c>
      <c r="L154" s="267">
        <v>44765</v>
      </c>
      <c r="M154" s="268">
        <v>1152</v>
      </c>
      <c r="N154" s="269">
        <v>1.1599999999999999</v>
      </c>
      <c r="O154" s="270">
        <v>0.56000000000000005</v>
      </c>
      <c r="P154" s="269">
        <v>1.97</v>
      </c>
      <c r="Q154" s="269">
        <v>1.1000000000000001</v>
      </c>
      <c r="R154" s="271">
        <f t="shared" si="4"/>
        <v>1621.65</v>
      </c>
      <c r="S154" s="272">
        <v>7</v>
      </c>
      <c r="T154" s="272">
        <v>3</v>
      </c>
    </row>
    <row r="155" spans="1:42" ht="14.1" customHeight="1">
      <c r="A155" s="260">
        <f t="shared" si="5"/>
        <v>150</v>
      </c>
      <c r="B155" s="273" t="s">
        <v>559</v>
      </c>
      <c r="C155" s="273" t="s">
        <v>358</v>
      </c>
      <c r="D155" s="273" t="s">
        <v>40</v>
      </c>
      <c r="E155" s="274" t="s">
        <v>631</v>
      </c>
      <c r="F155" s="273" t="s">
        <v>191</v>
      </c>
      <c r="G155" s="264">
        <v>1992</v>
      </c>
      <c r="H155" s="265" t="s">
        <v>38</v>
      </c>
      <c r="I155" s="275"/>
      <c r="J155" s="266">
        <v>100</v>
      </c>
      <c r="K155" s="275">
        <v>5940</v>
      </c>
      <c r="L155" s="267">
        <v>44784</v>
      </c>
      <c r="M155" s="268">
        <v>1572</v>
      </c>
      <c r="N155" s="269">
        <v>1.1599999999999999</v>
      </c>
      <c r="O155" s="270">
        <v>0.56000000000000005</v>
      </c>
      <c r="P155" s="269">
        <v>1.97</v>
      </c>
      <c r="Q155" s="269">
        <v>1</v>
      </c>
      <c r="R155" s="271">
        <f t="shared" si="4"/>
        <v>2011.71</v>
      </c>
      <c r="S155" s="272">
        <v>8</v>
      </c>
      <c r="T155" s="272">
        <v>3</v>
      </c>
    </row>
    <row r="156" spans="1:42" ht="14.1" customHeight="1">
      <c r="A156" s="260">
        <f t="shared" si="5"/>
        <v>151</v>
      </c>
      <c r="B156" s="273" t="s">
        <v>559</v>
      </c>
      <c r="C156" s="273" t="s">
        <v>229</v>
      </c>
      <c r="D156" s="273" t="s">
        <v>40</v>
      </c>
      <c r="E156" s="274" t="s">
        <v>632</v>
      </c>
      <c r="F156" s="273" t="s">
        <v>191</v>
      </c>
      <c r="G156" s="264">
        <v>1986</v>
      </c>
      <c r="H156" s="265" t="s">
        <v>38</v>
      </c>
      <c r="I156" s="275"/>
      <c r="J156" s="266">
        <v>120</v>
      </c>
      <c r="K156" s="266">
        <v>5770</v>
      </c>
      <c r="L156" s="267">
        <v>44784</v>
      </c>
      <c r="M156" s="268">
        <v>1572</v>
      </c>
      <c r="N156" s="269">
        <v>1.1599999999999999</v>
      </c>
      <c r="O156" s="270">
        <v>0.56000000000000005</v>
      </c>
      <c r="P156" s="269">
        <v>1.97</v>
      </c>
      <c r="Q156" s="269">
        <v>1</v>
      </c>
      <c r="R156" s="271">
        <f t="shared" si="4"/>
        <v>2011.71</v>
      </c>
      <c r="S156" s="272">
        <v>8</v>
      </c>
      <c r="T156" s="272">
        <v>3</v>
      </c>
    </row>
    <row r="157" spans="1:42" ht="14.1" customHeight="1">
      <c r="A157" s="260">
        <f t="shared" si="5"/>
        <v>152</v>
      </c>
      <c r="B157" s="273" t="s">
        <v>560</v>
      </c>
      <c r="C157" s="273" t="s">
        <v>110</v>
      </c>
      <c r="D157" s="273" t="s">
        <v>40</v>
      </c>
      <c r="E157" s="274" t="s">
        <v>633</v>
      </c>
      <c r="F157" s="273" t="s">
        <v>111</v>
      </c>
      <c r="G157" s="264">
        <v>2010</v>
      </c>
      <c r="H157" s="265" t="s">
        <v>30</v>
      </c>
      <c r="I157" s="266">
        <v>8</v>
      </c>
      <c r="J157" s="266">
        <v>112</v>
      </c>
      <c r="K157" s="266">
        <v>2790</v>
      </c>
      <c r="L157" s="267">
        <v>45023</v>
      </c>
      <c r="M157" s="268">
        <v>1152</v>
      </c>
      <c r="N157" s="269">
        <v>1.1599999999999999</v>
      </c>
      <c r="O157" s="270">
        <v>0.56000000000000005</v>
      </c>
      <c r="P157" s="269">
        <v>1.97</v>
      </c>
      <c r="Q157" s="269">
        <v>1.2</v>
      </c>
      <c r="R157" s="271">
        <f t="shared" si="4"/>
        <v>1769.07</v>
      </c>
      <c r="S157" s="272">
        <v>4</v>
      </c>
      <c r="T157" s="272">
        <v>2</v>
      </c>
    </row>
    <row r="158" spans="1:42" ht="14.1" customHeight="1">
      <c r="A158" s="260">
        <f t="shared" si="5"/>
        <v>153</v>
      </c>
      <c r="B158" s="273" t="s">
        <v>559</v>
      </c>
      <c r="C158" s="273" t="s">
        <v>173</v>
      </c>
      <c r="D158" s="273" t="s">
        <v>88</v>
      </c>
      <c r="E158" s="274" t="s">
        <v>634</v>
      </c>
      <c r="F158" s="273" t="s">
        <v>201</v>
      </c>
      <c r="G158" s="264">
        <v>1987</v>
      </c>
      <c r="H158" s="265" t="s">
        <v>38</v>
      </c>
      <c r="I158" s="275"/>
      <c r="J158" s="266">
        <v>110</v>
      </c>
      <c r="K158" s="275">
        <v>5970</v>
      </c>
      <c r="L158" s="267">
        <v>44786</v>
      </c>
      <c r="M158" s="268">
        <v>1572</v>
      </c>
      <c r="N158" s="269">
        <v>1.1599999999999999</v>
      </c>
      <c r="O158" s="270">
        <v>0.56000000000000005</v>
      </c>
      <c r="P158" s="269">
        <v>1.97</v>
      </c>
      <c r="Q158" s="269">
        <v>1</v>
      </c>
      <c r="R158" s="271">
        <f t="shared" si="4"/>
        <v>2011.71</v>
      </c>
      <c r="S158" s="272">
        <v>8</v>
      </c>
      <c r="T158" s="272">
        <v>3</v>
      </c>
    </row>
    <row r="159" spans="1:42" ht="14.1" customHeight="1">
      <c r="A159" s="260">
        <f t="shared" si="5"/>
        <v>154</v>
      </c>
      <c r="B159" s="273" t="s">
        <v>555</v>
      </c>
      <c r="C159" s="273" t="s">
        <v>210</v>
      </c>
      <c r="D159" s="273" t="s">
        <v>40</v>
      </c>
      <c r="E159" s="274" t="s">
        <v>317</v>
      </c>
      <c r="F159" s="273" t="s">
        <v>201</v>
      </c>
      <c r="G159" s="264">
        <v>1992</v>
      </c>
      <c r="H159" s="265" t="s">
        <v>38</v>
      </c>
      <c r="I159" s="275"/>
      <c r="J159" s="266">
        <v>120</v>
      </c>
      <c r="K159" s="266">
        <v>8000</v>
      </c>
      <c r="L159" s="267">
        <v>44803</v>
      </c>
      <c r="M159" s="268">
        <v>1572</v>
      </c>
      <c r="N159" s="269">
        <v>1.1599999999999999</v>
      </c>
      <c r="O159" s="270">
        <v>0.56000000000000005</v>
      </c>
      <c r="P159" s="269">
        <v>1.97</v>
      </c>
      <c r="Q159" s="269">
        <v>1</v>
      </c>
      <c r="R159" s="271">
        <f t="shared" si="4"/>
        <v>2011.71</v>
      </c>
      <c r="S159" s="272">
        <v>8</v>
      </c>
      <c r="T159" s="272">
        <v>3</v>
      </c>
    </row>
    <row r="160" spans="1:42" ht="14.1" customHeight="1">
      <c r="A160" s="260">
        <f t="shared" si="5"/>
        <v>155</v>
      </c>
      <c r="B160" s="273" t="s">
        <v>555</v>
      </c>
      <c r="C160" s="273" t="s">
        <v>237</v>
      </c>
      <c r="D160" s="273" t="s">
        <v>40</v>
      </c>
      <c r="E160" s="274" t="s">
        <v>318</v>
      </c>
      <c r="F160" s="273" t="s">
        <v>201</v>
      </c>
      <c r="G160" s="264">
        <v>1992</v>
      </c>
      <c r="H160" s="265" t="s">
        <v>30</v>
      </c>
      <c r="I160" s="275"/>
      <c r="J160" s="266">
        <v>76</v>
      </c>
      <c r="K160" s="266">
        <v>2610</v>
      </c>
      <c r="L160" s="267">
        <v>44770</v>
      </c>
      <c r="M160" s="268">
        <v>1152</v>
      </c>
      <c r="N160" s="269">
        <v>1.1599999999999999</v>
      </c>
      <c r="O160" s="270">
        <v>0.56000000000000005</v>
      </c>
      <c r="P160" s="269">
        <v>1.97</v>
      </c>
      <c r="Q160" s="269">
        <v>1.1000000000000001</v>
      </c>
      <c r="R160" s="271">
        <f t="shared" si="4"/>
        <v>1621.65</v>
      </c>
      <c r="S160" s="272">
        <v>7</v>
      </c>
      <c r="T160" s="272">
        <v>3</v>
      </c>
    </row>
    <row r="161" spans="1:42" ht="14.1" customHeight="1">
      <c r="A161" s="260">
        <f t="shared" si="5"/>
        <v>156</v>
      </c>
      <c r="B161" s="273" t="s">
        <v>559</v>
      </c>
      <c r="C161" s="273" t="s">
        <v>229</v>
      </c>
      <c r="D161" s="273" t="s">
        <v>40</v>
      </c>
      <c r="E161" s="274" t="s">
        <v>319</v>
      </c>
      <c r="F161" s="273" t="s">
        <v>201</v>
      </c>
      <c r="G161" s="264">
        <v>1993</v>
      </c>
      <c r="H161" s="265" t="s">
        <v>38</v>
      </c>
      <c r="I161" s="275"/>
      <c r="J161" s="266">
        <v>115</v>
      </c>
      <c r="K161" s="266">
        <v>5770</v>
      </c>
      <c r="L161" s="267">
        <v>44770</v>
      </c>
      <c r="M161" s="268">
        <v>1572</v>
      </c>
      <c r="N161" s="269">
        <v>1.1599999999999999</v>
      </c>
      <c r="O161" s="270">
        <v>0.56000000000000005</v>
      </c>
      <c r="P161" s="269">
        <v>1.97</v>
      </c>
      <c r="Q161" s="269">
        <v>1</v>
      </c>
      <c r="R161" s="271">
        <f t="shared" si="4"/>
        <v>2011.71</v>
      </c>
      <c r="S161" s="272">
        <v>7</v>
      </c>
      <c r="T161" s="272">
        <v>3</v>
      </c>
    </row>
    <row r="162" spans="1:42" ht="14.1" customHeight="1">
      <c r="A162" s="260">
        <f t="shared" si="5"/>
        <v>157</v>
      </c>
      <c r="B162" s="273" t="s">
        <v>555</v>
      </c>
      <c r="C162" s="273" t="s">
        <v>359</v>
      </c>
      <c r="D162" s="273" t="s">
        <v>88</v>
      </c>
      <c r="E162" s="274" t="s">
        <v>319</v>
      </c>
      <c r="F162" s="273" t="s">
        <v>201</v>
      </c>
      <c r="G162" s="264">
        <v>1983</v>
      </c>
      <c r="H162" s="265" t="s">
        <v>437</v>
      </c>
      <c r="I162" s="275"/>
      <c r="J162" s="266">
        <v>150</v>
      </c>
      <c r="K162" s="266">
        <v>10185</v>
      </c>
      <c r="L162" s="267">
        <v>44784</v>
      </c>
      <c r="M162" s="268">
        <v>1572</v>
      </c>
      <c r="N162" s="269">
        <v>1.1599999999999999</v>
      </c>
      <c r="O162" s="270">
        <v>0.56000000000000005</v>
      </c>
      <c r="P162" s="269">
        <v>1.97</v>
      </c>
      <c r="Q162" s="269">
        <v>1</v>
      </c>
      <c r="R162" s="271">
        <f t="shared" si="4"/>
        <v>2011.71</v>
      </c>
      <c r="S162" s="272">
        <v>8</v>
      </c>
      <c r="T162" s="272">
        <v>3</v>
      </c>
    </row>
    <row r="163" spans="1:42" ht="14.1" customHeight="1">
      <c r="A163" s="260">
        <f t="shared" si="5"/>
        <v>158</v>
      </c>
      <c r="B163" s="273" t="s">
        <v>559</v>
      </c>
      <c r="C163" s="273" t="s">
        <v>438</v>
      </c>
      <c r="D163" s="273" t="s">
        <v>30</v>
      </c>
      <c r="E163" s="274" t="s">
        <v>320</v>
      </c>
      <c r="F163" s="273" t="s">
        <v>41</v>
      </c>
      <c r="G163" s="264">
        <v>2013</v>
      </c>
      <c r="H163" s="265" t="s">
        <v>38</v>
      </c>
      <c r="I163" s="275">
        <v>6</v>
      </c>
      <c r="J163" s="266">
        <v>119</v>
      </c>
      <c r="K163" s="275">
        <v>5820</v>
      </c>
      <c r="L163" s="267">
        <v>44790</v>
      </c>
      <c r="M163" s="268">
        <v>1572</v>
      </c>
      <c r="N163" s="269">
        <v>1.1599999999999999</v>
      </c>
      <c r="O163" s="270">
        <v>0.56000000000000005</v>
      </c>
      <c r="P163" s="269">
        <v>1.97</v>
      </c>
      <c r="Q163" s="269">
        <v>1</v>
      </c>
      <c r="R163" s="271">
        <f t="shared" si="4"/>
        <v>2011.71</v>
      </c>
      <c r="S163" s="272">
        <v>8</v>
      </c>
      <c r="T163" s="272">
        <v>3</v>
      </c>
    </row>
    <row r="164" spans="1:42" ht="14.1" customHeight="1">
      <c r="A164" s="260">
        <f t="shared" si="5"/>
        <v>159</v>
      </c>
      <c r="B164" s="273" t="s">
        <v>555</v>
      </c>
      <c r="C164" s="273" t="s">
        <v>321</v>
      </c>
      <c r="D164" s="273" t="s">
        <v>63</v>
      </c>
      <c r="E164" s="274" t="s">
        <v>322</v>
      </c>
      <c r="F164" s="273" t="s">
        <v>191</v>
      </c>
      <c r="G164" s="264">
        <v>1994</v>
      </c>
      <c r="H164" s="265" t="s">
        <v>437</v>
      </c>
      <c r="I164" s="275"/>
      <c r="J164" s="266">
        <v>210</v>
      </c>
      <c r="K164" s="266">
        <v>18325</v>
      </c>
      <c r="L164" s="267">
        <v>44770</v>
      </c>
      <c r="M164" s="268">
        <v>2367</v>
      </c>
      <c r="N164" s="269">
        <v>1.1599999999999999</v>
      </c>
      <c r="O164" s="270">
        <v>0.56000000000000005</v>
      </c>
      <c r="P164" s="269">
        <v>1.97</v>
      </c>
      <c r="Q164" s="269">
        <v>1</v>
      </c>
      <c r="R164" s="271">
        <f t="shared" si="4"/>
        <v>3029.08</v>
      </c>
      <c r="S164" s="272">
        <v>7</v>
      </c>
      <c r="T164" s="272">
        <v>3</v>
      </c>
    </row>
    <row r="165" spans="1:42" s="312" customFormat="1" ht="14.1" customHeight="1">
      <c r="A165" s="260">
        <f t="shared" si="5"/>
        <v>160</v>
      </c>
      <c r="B165" s="273" t="s">
        <v>567</v>
      </c>
      <c r="C165" s="273" t="s">
        <v>466</v>
      </c>
      <c r="D165" s="273" t="s">
        <v>142</v>
      </c>
      <c r="E165" s="274" t="s">
        <v>467</v>
      </c>
      <c r="F165" s="273"/>
      <c r="G165" s="264">
        <v>2007</v>
      </c>
      <c r="H165" s="265" t="s">
        <v>568</v>
      </c>
      <c r="I165" s="275"/>
      <c r="J165" s="266">
        <v>150</v>
      </c>
      <c r="K165" s="266">
        <v>18000</v>
      </c>
      <c r="L165" s="267">
        <v>44353</v>
      </c>
      <c r="M165" s="268">
        <v>610</v>
      </c>
      <c r="N165" s="269">
        <v>0.84</v>
      </c>
      <c r="O165" s="270">
        <v>0.56000000000000005</v>
      </c>
      <c r="P165" s="269">
        <v>1.97</v>
      </c>
      <c r="Q165" s="269">
        <v>1</v>
      </c>
      <c r="R165" s="271">
        <f t="shared" si="4"/>
        <v>565.28</v>
      </c>
      <c r="S165" s="272">
        <v>6</v>
      </c>
      <c r="T165" s="272">
        <v>2</v>
      </c>
      <c r="U165" s="301"/>
      <c r="V165" s="301"/>
      <c r="W165" s="301"/>
      <c r="X165" s="301"/>
      <c r="Y165" s="301"/>
      <c r="Z165" s="301"/>
      <c r="AA165" s="301"/>
      <c r="AB165" s="301"/>
      <c r="AC165" s="301"/>
      <c r="AD165" s="301"/>
      <c r="AE165" s="301"/>
      <c r="AF165" s="301"/>
      <c r="AG165" s="301"/>
      <c r="AH165" s="301"/>
      <c r="AI165" s="301"/>
      <c r="AJ165" s="301"/>
      <c r="AK165" s="301"/>
      <c r="AL165" s="301"/>
      <c r="AM165" s="301"/>
      <c r="AN165" s="301"/>
      <c r="AO165" s="301"/>
      <c r="AP165" s="301"/>
    </row>
    <row r="166" spans="1:42" ht="14.1" customHeight="1">
      <c r="A166" s="260">
        <f t="shared" si="5"/>
        <v>161</v>
      </c>
      <c r="B166" s="273" t="s">
        <v>559</v>
      </c>
      <c r="C166" s="273" t="s">
        <v>278</v>
      </c>
      <c r="D166" s="273" t="s">
        <v>63</v>
      </c>
      <c r="E166" s="274" t="s">
        <v>280</v>
      </c>
      <c r="F166" s="273" t="s">
        <v>95</v>
      </c>
      <c r="G166" s="264">
        <v>1996</v>
      </c>
      <c r="H166" s="265" t="s">
        <v>38</v>
      </c>
      <c r="I166" s="275"/>
      <c r="J166" s="266">
        <v>115</v>
      </c>
      <c r="K166" s="275">
        <v>5770</v>
      </c>
      <c r="L166" s="267">
        <v>44768</v>
      </c>
      <c r="M166" s="268">
        <v>1572</v>
      </c>
      <c r="N166" s="269">
        <v>1.1599999999999999</v>
      </c>
      <c r="O166" s="270">
        <v>0.56000000000000005</v>
      </c>
      <c r="P166" s="269">
        <v>1.97</v>
      </c>
      <c r="Q166" s="269">
        <v>1</v>
      </c>
      <c r="R166" s="271">
        <f t="shared" si="4"/>
        <v>2011.71</v>
      </c>
      <c r="S166" s="272">
        <v>7</v>
      </c>
      <c r="T166" s="272">
        <v>3</v>
      </c>
    </row>
    <row r="167" spans="1:42" ht="14.1" customHeight="1">
      <c r="A167" s="260">
        <f t="shared" si="5"/>
        <v>162</v>
      </c>
      <c r="B167" s="273" t="s">
        <v>562</v>
      </c>
      <c r="C167" s="273" t="s">
        <v>360</v>
      </c>
      <c r="D167" s="273" t="s">
        <v>26</v>
      </c>
      <c r="E167" s="274" t="s">
        <v>635</v>
      </c>
      <c r="F167" s="273" t="s">
        <v>167</v>
      </c>
      <c r="G167" s="264">
        <v>1987</v>
      </c>
      <c r="H167" s="265" t="s">
        <v>30</v>
      </c>
      <c r="I167" s="266">
        <v>6</v>
      </c>
      <c r="J167" s="266">
        <v>76</v>
      </c>
      <c r="K167" s="266">
        <v>2350</v>
      </c>
      <c r="L167" s="267">
        <v>44784</v>
      </c>
      <c r="M167" s="268">
        <v>1152</v>
      </c>
      <c r="N167" s="269">
        <v>1.1599999999999999</v>
      </c>
      <c r="O167" s="270">
        <v>0.56000000000000005</v>
      </c>
      <c r="P167" s="269">
        <v>1.97</v>
      </c>
      <c r="Q167" s="269">
        <v>1.1000000000000001</v>
      </c>
      <c r="R167" s="271">
        <f t="shared" si="4"/>
        <v>1621.65</v>
      </c>
      <c r="S167" s="272">
        <v>8</v>
      </c>
      <c r="T167" s="272">
        <v>3</v>
      </c>
    </row>
    <row r="168" spans="1:42" ht="14.1" customHeight="1">
      <c r="A168" s="260">
        <f t="shared" si="5"/>
        <v>163</v>
      </c>
      <c r="B168" s="273" t="s">
        <v>562</v>
      </c>
      <c r="C168" s="273" t="s">
        <v>74</v>
      </c>
      <c r="D168" s="273" t="s">
        <v>51</v>
      </c>
      <c r="E168" s="274" t="s">
        <v>396</v>
      </c>
      <c r="F168" s="273" t="s">
        <v>116</v>
      </c>
      <c r="G168" s="264">
        <v>2000</v>
      </c>
      <c r="H168" s="265" t="s">
        <v>30</v>
      </c>
      <c r="I168" s="266">
        <v>6</v>
      </c>
      <c r="J168" s="266">
        <v>76</v>
      </c>
      <c r="K168" s="266">
        <v>2500</v>
      </c>
      <c r="L168" s="267">
        <v>44800</v>
      </c>
      <c r="M168" s="268">
        <v>1152</v>
      </c>
      <c r="N168" s="269">
        <v>1.1599999999999999</v>
      </c>
      <c r="O168" s="270">
        <v>0.56000000000000005</v>
      </c>
      <c r="P168" s="269">
        <v>1.97</v>
      </c>
      <c r="Q168" s="269">
        <v>1.1000000000000001</v>
      </c>
      <c r="R168" s="271">
        <f t="shared" si="4"/>
        <v>1621.65</v>
      </c>
      <c r="S168" s="272">
        <v>8</v>
      </c>
      <c r="T168" s="272">
        <v>3</v>
      </c>
    </row>
    <row r="169" spans="1:42" ht="14.1" customHeight="1">
      <c r="A169" s="260">
        <f t="shared" si="5"/>
        <v>164</v>
      </c>
      <c r="B169" s="273" t="s">
        <v>560</v>
      </c>
      <c r="C169" s="273" t="s">
        <v>506</v>
      </c>
      <c r="D169" s="273" t="s">
        <v>40</v>
      </c>
      <c r="E169" s="274" t="s">
        <v>636</v>
      </c>
      <c r="F169" s="273" t="s">
        <v>131</v>
      </c>
      <c r="G169" s="264">
        <v>2010</v>
      </c>
      <c r="H169" s="265" t="s">
        <v>57</v>
      </c>
      <c r="I169" s="266">
        <v>23</v>
      </c>
      <c r="J169" s="266">
        <v>131.5</v>
      </c>
      <c r="K169" s="266">
        <v>7630</v>
      </c>
      <c r="L169" s="267">
        <v>44704</v>
      </c>
      <c r="M169" s="268">
        <v>1867</v>
      </c>
      <c r="N169" s="269">
        <v>1.1599999999999999</v>
      </c>
      <c r="O169" s="270">
        <v>0.56000000000000005</v>
      </c>
      <c r="P169" s="269">
        <v>1.97</v>
      </c>
      <c r="Q169" s="269">
        <v>1</v>
      </c>
      <c r="R169" s="271">
        <f t="shared" si="4"/>
        <v>2389.2199999999998</v>
      </c>
      <c r="S169" s="272">
        <v>5</v>
      </c>
      <c r="T169" s="272">
        <v>2</v>
      </c>
    </row>
    <row r="170" spans="1:42" ht="14.1" customHeight="1">
      <c r="A170" s="260">
        <f t="shared" si="5"/>
        <v>165</v>
      </c>
      <c r="B170" s="273" t="s">
        <v>555</v>
      </c>
      <c r="C170" s="273" t="s">
        <v>193</v>
      </c>
      <c r="D170" s="273" t="s">
        <v>51</v>
      </c>
      <c r="E170" s="274" t="s">
        <v>36</v>
      </c>
      <c r="F170" s="273" t="s">
        <v>201</v>
      </c>
      <c r="G170" s="264">
        <v>2001</v>
      </c>
      <c r="H170" s="265" t="s">
        <v>38</v>
      </c>
      <c r="I170" s="275"/>
      <c r="J170" s="266">
        <v>240</v>
      </c>
      <c r="K170" s="266">
        <v>22200</v>
      </c>
      <c r="L170" s="267">
        <v>44768</v>
      </c>
      <c r="M170" s="268">
        <v>2367</v>
      </c>
      <c r="N170" s="269">
        <v>1.1599999999999999</v>
      </c>
      <c r="O170" s="270">
        <v>0.56000000000000005</v>
      </c>
      <c r="P170" s="269">
        <v>1.97</v>
      </c>
      <c r="Q170" s="269">
        <v>1</v>
      </c>
      <c r="R170" s="271">
        <f t="shared" si="4"/>
        <v>3029.08</v>
      </c>
      <c r="S170" s="272">
        <v>7</v>
      </c>
      <c r="T170" s="272">
        <v>3</v>
      </c>
    </row>
    <row r="171" spans="1:42" ht="14.1" customHeight="1">
      <c r="A171" s="260">
        <f t="shared" si="5"/>
        <v>166</v>
      </c>
      <c r="B171" s="273" t="s">
        <v>559</v>
      </c>
      <c r="C171" s="273" t="s">
        <v>34</v>
      </c>
      <c r="D171" s="273" t="s">
        <v>35</v>
      </c>
      <c r="E171" s="274" t="s">
        <v>36</v>
      </c>
      <c r="F171" s="273" t="s">
        <v>37</v>
      </c>
      <c r="G171" s="264">
        <v>2004</v>
      </c>
      <c r="H171" s="265" t="s">
        <v>38</v>
      </c>
      <c r="I171" s="275"/>
      <c r="J171" s="266">
        <v>250</v>
      </c>
      <c r="K171" s="266">
        <v>26700</v>
      </c>
      <c r="L171" s="267">
        <v>44721</v>
      </c>
      <c r="M171" s="268">
        <v>2367</v>
      </c>
      <c r="N171" s="269">
        <v>1.1599999999999999</v>
      </c>
      <c r="O171" s="270">
        <v>0.56000000000000005</v>
      </c>
      <c r="P171" s="269">
        <v>1.97</v>
      </c>
      <c r="Q171" s="269">
        <v>1</v>
      </c>
      <c r="R171" s="271">
        <f t="shared" si="4"/>
        <v>3029.08</v>
      </c>
      <c r="S171" s="272">
        <v>6</v>
      </c>
      <c r="T171" s="272">
        <v>2</v>
      </c>
    </row>
    <row r="172" spans="1:42" ht="14.1" customHeight="1">
      <c r="A172" s="260">
        <f t="shared" si="5"/>
        <v>167</v>
      </c>
      <c r="B172" s="273" t="s">
        <v>559</v>
      </c>
      <c r="C172" s="273" t="s">
        <v>393</v>
      </c>
      <c r="D172" s="273" t="s">
        <v>40</v>
      </c>
      <c r="E172" s="274" t="s">
        <v>637</v>
      </c>
      <c r="F172" s="273" t="s">
        <v>46</v>
      </c>
      <c r="G172" s="264">
        <v>2010</v>
      </c>
      <c r="H172" s="265" t="s">
        <v>30</v>
      </c>
      <c r="I172" s="266">
        <v>8</v>
      </c>
      <c r="J172" s="266">
        <v>112</v>
      </c>
      <c r="K172" s="266">
        <v>2730</v>
      </c>
      <c r="L172" s="267">
        <v>44962</v>
      </c>
      <c r="M172" s="268">
        <v>1152</v>
      </c>
      <c r="N172" s="269">
        <v>1.1599999999999999</v>
      </c>
      <c r="O172" s="270">
        <v>0.56000000000000005</v>
      </c>
      <c r="P172" s="269">
        <v>1.97</v>
      </c>
      <c r="Q172" s="269">
        <v>1.2</v>
      </c>
      <c r="R172" s="271">
        <f t="shared" si="4"/>
        <v>1769.07</v>
      </c>
      <c r="S172" s="272">
        <v>2</v>
      </c>
      <c r="T172" s="272">
        <v>1</v>
      </c>
    </row>
    <row r="173" spans="1:42" ht="14.1" customHeight="1">
      <c r="A173" s="260">
        <f t="shared" si="5"/>
        <v>168</v>
      </c>
      <c r="B173" s="273" t="s">
        <v>560</v>
      </c>
      <c r="C173" s="273" t="s">
        <v>371</v>
      </c>
      <c r="D173" s="273" t="s">
        <v>30</v>
      </c>
      <c r="E173" s="274" t="s">
        <v>638</v>
      </c>
      <c r="F173" s="273" t="s">
        <v>372</v>
      </c>
      <c r="G173" s="264">
        <v>2011</v>
      </c>
      <c r="H173" s="265" t="s">
        <v>57</v>
      </c>
      <c r="I173" s="266">
        <v>23</v>
      </c>
      <c r="J173" s="266">
        <v>117</v>
      </c>
      <c r="K173" s="266">
        <v>7630</v>
      </c>
      <c r="L173" s="267">
        <v>44909</v>
      </c>
      <c r="M173" s="268">
        <v>1867</v>
      </c>
      <c r="N173" s="269">
        <v>1.1599999999999999</v>
      </c>
      <c r="O173" s="270">
        <v>0.56000000000000005</v>
      </c>
      <c r="P173" s="269">
        <v>1.97</v>
      </c>
      <c r="Q173" s="269">
        <v>1</v>
      </c>
      <c r="R173" s="271">
        <f t="shared" si="4"/>
        <v>2389.2199999999998</v>
      </c>
      <c r="S173" s="272">
        <v>12</v>
      </c>
      <c r="T173" s="272">
        <v>4</v>
      </c>
    </row>
    <row r="174" spans="1:42" ht="14.1" customHeight="1">
      <c r="A174" s="260">
        <f t="shared" si="5"/>
        <v>169</v>
      </c>
      <c r="B174" s="273" t="s">
        <v>555</v>
      </c>
      <c r="C174" s="273" t="s">
        <v>210</v>
      </c>
      <c r="D174" s="273" t="s">
        <v>40</v>
      </c>
      <c r="E174" s="274" t="s">
        <v>281</v>
      </c>
      <c r="F174" s="273" t="s">
        <v>167</v>
      </c>
      <c r="G174" s="264">
        <v>1992</v>
      </c>
      <c r="H174" s="265" t="s">
        <v>38</v>
      </c>
      <c r="I174" s="275"/>
      <c r="J174" s="266">
        <v>120</v>
      </c>
      <c r="K174" s="266">
        <v>8000</v>
      </c>
      <c r="L174" s="313">
        <v>44958</v>
      </c>
      <c r="M174" s="268">
        <v>1572</v>
      </c>
      <c r="N174" s="269">
        <v>1.1599999999999999</v>
      </c>
      <c r="O174" s="270">
        <v>0.56000000000000005</v>
      </c>
      <c r="P174" s="269">
        <v>1.97</v>
      </c>
      <c r="Q174" s="269">
        <v>1</v>
      </c>
      <c r="R174" s="271">
        <f t="shared" si="4"/>
        <v>2011.71</v>
      </c>
      <c r="S174" s="272">
        <v>2</v>
      </c>
      <c r="T174" s="272">
        <v>1</v>
      </c>
    </row>
    <row r="175" spans="1:42" ht="14.1" customHeight="1">
      <c r="A175" s="260">
        <f t="shared" si="5"/>
        <v>170</v>
      </c>
      <c r="B175" s="273" t="s">
        <v>562</v>
      </c>
      <c r="C175" s="273" t="s">
        <v>639</v>
      </c>
      <c r="D175" s="273" t="s">
        <v>40</v>
      </c>
      <c r="E175" s="274" t="s">
        <v>640</v>
      </c>
      <c r="F175" s="273" t="s">
        <v>109</v>
      </c>
      <c r="G175" s="264">
        <v>2011</v>
      </c>
      <c r="H175" s="265" t="s">
        <v>30</v>
      </c>
      <c r="I175" s="266">
        <v>4</v>
      </c>
      <c r="J175" s="266">
        <v>143</v>
      </c>
      <c r="K175" s="266">
        <v>1945</v>
      </c>
      <c r="L175" s="267">
        <v>45003</v>
      </c>
      <c r="M175" s="268">
        <v>1152</v>
      </c>
      <c r="N175" s="269">
        <v>1.1599999999999999</v>
      </c>
      <c r="O175" s="270">
        <v>0.56000000000000005</v>
      </c>
      <c r="P175" s="269">
        <v>1.97</v>
      </c>
      <c r="Q175" s="269">
        <v>1.4</v>
      </c>
      <c r="R175" s="271">
        <f t="shared" si="4"/>
        <v>2063.92</v>
      </c>
      <c r="S175" s="272">
        <v>3</v>
      </c>
      <c r="T175" s="272">
        <v>1</v>
      </c>
    </row>
    <row r="176" spans="1:42" ht="14.1" customHeight="1">
      <c r="A176" s="260">
        <f t="shared" si="5"/>
        <v>171</v>
      </c>
      <c r="B176" s="273" t="s">
        <v>559</v>
      </c>
      <c r="C176" s="273" t="s">
        <v>82</v>
      </c>
      <c r="D176" s="273" t="s">
        <v>55</v>
      </c>
      <c r="E176" s="274" t="s">
        <v>641</v>
      </c>
      <c r="F176" s="273" t="s">
        <v>84</v>
      </c>
      <c r="G176" s="264">
        <v>2002</v>
      </c>
      <c r="H176" s="265" t="s">
        <v>38</v>
      </c>
      <c r="I176" s="275"/>
      <c r="J176" s="266">
        <v>121.7</v>
      </c>
      <c r="K176" s="266">
        <v>5950</v>
      </c>
      <c r="L176" s="267">
        <v>44791</v>
      </c>
      <c r="M176" s="268">
        <v>1572</v>
      </c>
      <c r="N176" s="269">
        <v>1.1599999999999999</v>
      </c>
      <c r="O176" s="270">
        <v>0.56000000000000005</v>
      </c>
      <c r="P176" s="269">
        <v>1.97</v>
      </c>
      <c r="Q176" s="269">
        <v>1</v>
      </c>
      <c r="R176" s="271">
        <f t="shared" si="4"/>
        <v>2011.71</v>
      </c>
      <c r="S176" s="272">
        <v>8</v>
      </c>
      <c r="T176" s="272">
        <v>3</v>
      </c>
    </row>
    <row r="177" spans="1:42" s="312" customFormat="1" ht="14.1" customHeight="1">
      <c r="A177" s="260">
        <f t="shared" si="5"/>
        <v>172</v>
      </c>
      <c r="B177" s="273" t="s">
        <v>562</v>
      </c>
      <c r="C177" s="273" t="s">
        <v>79</v>
      </c>
      <c r="D177" s="273" t="s">
        <v>48</v>
      </c>
      <c r="E177" s="274" t="s">
        <v>80</v>
      </c>
      <c r="F177" s="273" t="s">
        <v>53</v>
      </c>
      <c r="G177" s="264">
        <v>2004</v>
      </c>
      <c r="H177" s="265" t="s">
        <v>30</v>
      </c>
      <c r="I177" s="266">
        <v>4</v>
      </c>
      <c r="J177" s="266">
        <v>79.599999999999994</v>
      </c>
      <c r="K177" s="266">
        <v>1800</v>
      </c>
      <c r="L177" s="267">
        <v>44260</v>
      </c>
      <c r="M177" s="268">
        <v>1152</v>
      </c>
      <c r="N177" s="269">
        <v>1.1599999999999999</v>
      </c>
      <c r="O177" s="270">
        <v>0.56000000000000005</v>
      </c>
      <c r="P177" s="269">
        <v>1.97</v>
      </c>
      <c r="Q177" s="269">
        <v>1.1000000000000001</v>
      </c>
      <c r="R177" s="271">
        <f t="shared" si="4"/>
        <v>1621.65</v>
      </c>
      <c r="S177" s="272">
        <v>3</v>
      </c>
      <c r="T177" s="272">
        <v>1</v>
      </c>
      <c r="U177" s="301"/>
      <c r="V177" s="301"/>
      <c r="W177" s="301"/>
      <c r="X177" s="301"/>
      <c r="Y177" s="301"/>
      <c r="Z177" s="301"/>
      <c r="AA177" s="301"/>
      <c r="AB177" s="301"/>
      <c r="AC177" s="301"/>
      <c r="AD177" s="301"/>
      <c r="AE177" s="301"/>
      <c r="AF177" s="301"/>
      <c r="AG177" s="301"/>
      <c r="AH177" s="301"/>
      <c r="AI177" s="301"/>
      <c r="AJ177" s="301"/>
      <c r="AK177" s="301"/>
      <c r="AL177" s="301"/>
      <c r="AM177" s="301"/>
      <c r="AN177" s="301"/>
      <c r="AO177" s="301"/>
      <c r="AP177" s="301"/>
    </row>
    <row r="178" spans="1:42" ht="14.1" customHeight="1">
      <c r="A178" s="260">
        <f t="shared" si="5"/>
        <v>173</v>
      </c>
      <c r="B178" s="273" t="s">
        <v>562</v>
      </c>
      <c r="C178" s="273" t="s">
        <v>32</v>
      </c>
      <c r="D178" s="273" t="s">
        <v>63</v>
      </c>
      <c r="E178" s="274" t="s">
        <v>398</v>
      </c>
      <c r="F178" s="273" t="s">
        <v>175</v>
      </c>
      <c r="G178" s="264">
        <v>2005</v>
      </c>
      <c r="H178" s="265" t="s">
        <v>30</v>
      </c>
      <c r="I178" s="266">
        <v>4</v>
      </c>
      <c r="J178" s="266">
        <v>152</v>
      </c>
      <c r="K178" s="266">
        <v>1935</v>
      </c>
      <c r="L178" s="267">
        <v>45020</v>
      </c>
      <c r="M178" s="268">
        <v>1152</v>
      </c>
      <c r="N178" s="269">
        <v>1.1599999999999999</v>
      </c>
      <c r="O178" s="270">
        <v>0.56000000000000005</v>
      </c>
      <c r="P178" s="269">
        <v>1.97</v>
      </c>
      <c r="Q178" s="269">
        <v>1.6</v>
      </c>
      <c r="R178" s="271">
        <f t="shared" si="4"/>
        <v>2358.77</v>
      </c>
      <c r="S178" s="272">
        <v>4</v>
      </c>
      <c r="T178" s="272">
        <v>2</v>
      </c>
    </row>
    <row r="179" spans="1:42" ht="14.1" customHeight="1">
      <c r="A179" s="260">
        <f t="shared" si="5"/>
        <v>174</v>
      </c>
      <c r="B179" s="273" t="s">
        <v>560</v>
      </c>
      <c r="C179" s="273" t="s">
        <v>110</v>
      </c>
      <c r="D179" s="273" t="s">
        <v>30</v>
      </c>
      <c r="E179" s="274" t="s">
        <v>642</v>
      </c>
      <c r="F179" s="273" t="s">
        <v>111</v>
      </c>
      <c r="G179" s="264">
        <v>2012</v>
      </c>
      <c r="H179" s="265" t="s">
        <v>30</v>
      </c>
      <c r="I179" s="266">
        <v>8</v>
      </c>
      <c r="J179" s="266">
        <v>112.2</v>
      </c>
      <c r="K179" s="266">
        <v>2860</v>
      </c>
      <c r="L179" s="267">
        <v>44872</v>
      </c>
      <c r="M179" s="268">
        <v>1152</v>
      </c>
      <c r="N179" s="269">
        <v>1.1599999999999999</v>
      </c>
      <c r="O179" s="270">
        <v>0.56000000000000005</v>
      </c>
      <c r="P179" s="269">
        <v>1.97</v>
      </c>
      <c r="Q179" s="269">
        <v>1.2</v>
      </c>
      <c r="R179" s="271">
        <f t="shared" si="4"/>
        <v>1769.07</v>
      </c>
      <c r="S179" s="272">
        <v>11</v>
      </c>
      <c r="T179" s="272">
        <v>4</v>
      </c>
    </row>
    <row r="180" spans="1:42" ht="14.1" customHeight="1">
      <c r="A180" s="260">
        <f t="shared" si="5"/>
        <v>175</v>
      </c>
      <c r="B180" s="273" t="s">
        <v>560</v>
      </c>
      <c r="C180" s="273" t="s">
        <v>110</v>
      </c>
      <c r="D180" s="273" t="s">
        <v>30</v>
      </c>
      <c r="E180" s="274" t="s">
        <v>643</v>
      </c>
      <c r="F180" s="273" t="s">
        <v>111</v>
      </c>
      <c r="G180" s="264">
        <v>2012</v>
      </c>
      <c r="H180" s="265" t="s">
        <v>30</v>
      </c>
      <c r="I180" s="266">
        <v>8</v>
      </c>
      <c r="J180" s="266">
        <v>112.2</v>
      </c>
      <c r="K180" s="266">
        <v>2860</v>
      </c>
      <c r="L180" s="267">
        <v>44872</v>
      </c>
      <c r="M180" s="268">
        <v>1152</v>
      </c>
      <c r="N180" s="269">
        <v>1.1599999999999999</v>
      </c>
      <c r="O180" s="270">
        <v>0.56000000000000005</v>
      </c>
      <c r="P180" s="269">
        <v>1.97</v>
      </c>
      <c r="Q180" s="269">
        <v>1.2</v>
      </c>
      <c r="R180" s="271">
        <f t="shared" si="4"/>
        <v>1769.07</v>
      </c>
      <c r="S180" s="272">
        <v>11</v>
      </c>
      <c r="T180" s="272">
        <v>4</v>
      </c>
    </row>
    <row r="181" spans="1:42" ht="14.1" customHeight="1">
      <c r="A181" s="260">
        <f t="shared" si="5"/>
        <v>176</v>
      </c>
      <c r="B181" s="273" t="s">
        <v>560</v>
      </c>
      <c r="C181" s="273" t="s">
        <v>110</v>
      </c>
      <c r="D181" s="273" t="s">
        <v>30</v>
      </c>
      <c r="E181" s="274" t="s">
        <v>644</v>
      </c>
      <c r="F181" s="273" t="s">
        <v>111</v>
      </c>
      <c r="G181" s="264">
        <v>2012</v>
      </c>
      <c r="H181" s="265" t="s">
        <v>30</v>
      </c>
      <c r="I181" s="266">
        <v>8</v>
      </c>
      <c r="J181" s="266">
        <v>112.2</v>
      </c>
      <c r="K181" s="266">
        <v>2860</v>
      </c>
      <c r="L181" s="267">
        <v>44872</v>
      </c>
      <c r="M181" s="268">
        <v>1152</v>
      </c>
      <c r="N181" s="269">
        <v>1.1599999999999999</v>
      </c>
      <c r="O181" s="270">
        <v>0.56000000000000005</v>
      </c>
      <c r="P181" s="269">
        <v>1.97</v>
      </c>
      <c r="Q181" s="269">
        <v>1.2</v>
      </c>
      <c r="R181" s="271">
        <f t="shared" si="4"/>
        <v>1769.07</v>
      </c>
      <c r="S181" s="272">
        <v>11</v>
      </c>
      <c r="T181" s="272">
        <v>4</v>
      </c>
    </row>
    <row r="182" spans="1:42" ht="14.1" customHeight="1">
      <c r="A182" s="260">
        <f t="shared" si="5"/>
        <v>177</v>
      </c>
      <c r="B182" s="273" t="s">
        <v>560</v>
      </c>
      <c r="C182" s="273" t="s">
        <v>110</v>
      </c>
      <c r="D182" s="273" t="s">
        <v>30</v>
      </c>
      <c r="E182" s="274" t="s">
        <v>236</v>
      </c>
      <c r="F182" s="273" t="s">
        <v>111</v>
      </c>
      <c r="G182" s="264">
        <v>2012</v>
      </c>
      <c r="H182" s="265" t="s">
        <v>30</v>
      </c>
      <c r="I182" s="266">
        <v>8</v>
      </c>
      <c r="J182" s="266">
        <v>112.2</v>
      </c>
      <c r="K182" s="266">
        <v>2860</v>
      </c>
      <c r="L182" s="267">
        <v>44872</v>
      </c>
      <c r="M182" s="268">
        <v>1152</v>
      </c>
      <c r="N182" s="269">
        <v>1.1599999999999999</v>
      </c>
      <c r="O182" s="270">
        <v>0.56000000000000005</v>
      </c>
      <c r="P182" s="269">
        <v>1.97</v>
      </c>
      <c r="Q182" s="269">
        <v>1.2</v>
      </c>
      <c r="R182" s="271">
        <f t="shared" si="4"/>
        <v>1769.07</v>
      </c>
      <c r="S182" s="272">
        <v>11</v>
      </c>
      <c r="T182" s="272">
        <v>4</v>
      </c>
    </row>
    <row r="183" spans="1:42" ht="14.1" customHeight="1">
      <c r="A183" s="260">
        <f t="shared" si="5"/>
        <v>178</v>
      </c>
      <c r="B183" s="273" t="s">
        <v>555</v>
      </c>
      <c r="C183" s="273" t="s">
        <v>237</v>
      </c>
      <c r="D183" s="273" t="s">
        <v>40</v>
      </c>
      <c r="E183" s="274" t="s">
        <v>238</v>
      </c>
      <c r="F183" s="273" t="s">
        <v>167</v>
      </c>
      <c r="G183" s="264">
        <v>1993</v>
      </c>
      <c r="H183" s="265" t="s">
        <v>30</v>
      </c>
      <c r="I183" s="275"/>
      <c r="J183" s="266">
        <v>76</v>
      </c>
      <c r="K183" s="266">
        <v>2610</v>
      </c>
      <c r="L183" s="267">
        <v>44732</v>
      </c>
      <c r="M183" s="268">
        <v>1152</v>
      </c>
      <c r="N183" s="269">
        <v>1.1599999999999999</v>
      </c>
      <c r="O183" s="270">
        <v>0.56000000000000005</v>
      </c>
      <c r="P183" s="269">
        <v>1.97</v>
      </c>
      <c r="Q183" s="269">
        <v>1.1000000000000001</v>
      </c>
      <c r="R183" s="271">
        <f t="shared" si="4"/>
        <v>1621.65</v>
      </c>
      <c r="S183" s="272">
        <v>6</v>
      </c>
      <c r="T183" s="272">
        <v>2</v>
      </c>
    </row>
    <row r="184" spans="1:42" ht="14.1" customHeight="1">
      <c r="A184" s="260">
        <f t="shared" si="5"/>
        <v>179</v>
      </c>
      <c r="B184" s="273" t="s">
        <v>567</v>
      </c>
      <c r="C184" s="273" t="s">
        <v>645</v>
      </c>
      <c r="D184" s="273" t="s">
        <v>115</v>
      </c>
      <c r="E184" s="274" t="s">
        <v>646</v>
      </c>
      <c r="F184" s="273"/>
      <c r="G184" s="264">
        <v>2014</v>
      </c>
      <c r="H184" s="265" t="s">
        <v>568</v>
      </c>
      <c r="I184" s="275"/>
      <c r="J184" s="266">
        <v>155</v>
      </c>
      <c r="K184" s="266"/>
      <c r="L184" s="267">
        <v>44684</v>
      </c>
      <c r="M184" s="268">
        <v>610</v>
      </c>
      <c r="N184" s="269">
        <v>0.84</v>
      </c>
      <c r="O184" s="270">
        <v>0.56000000000000005</v>
      </c>
      <c r="P184" s="269">
        <v>1.97</v>
      </c>
      <c r="Q184" s="269">
        <v>1</v>
      </c>
      <c r="R184" s="271">
        <f t="shared" si="4"/>
        <v>565.28</v>
      </c>
      <c r="S184" s="272">
        <v>5</v>
      </c>
      <c r="T184" s="272">
        <v>2</v>
      </c>
    </row>
    <row r="185" spans="1:42" ht="14.1" customHeight="1">
      <c r="A185" s="260">
        <f t="shared" si="5"/>
        <v>180</v>
      </c>
      <c r="B185" s="273" t="s">
        <v>559</v>
      </c>
      <c r="C185" s="273" t="s">
        <v>315</v>
      </c>
      <c r="D185" s="273" t="s">
        <v>88</v>
      </c>
      <c r="E185" s="274" t="s">
        <v>283</v>
      </c>
      <c r="F185" s="273" t="s">
        <v>201</v>
      </c>
      <c r="G185" s="264">
        <v>1999</v>
      </c>
      <c r="H185" s="265" t="s">
        <v>30</v>
      </c>
      <c r="I185" s="275"/>
      <c r="J185" s="266">
        <v>74</v>
      </c>
      <c r="K185" s="266">
        <v>2820</v>
      </c>
      <c r="L185" s="267">
        <v>44784</v>
      </c>
      <c r="M185" s="268">
        <v>1152</v>
      </c>
      <c r="N185" s="269">
        <v>1.1599999999999999</v>
      </c>
      <c r="O185" s="270">
        <v>0.56000000000000005</v>
      </c>
      <c r="P185" s="269">
        <v>1.97</v>
      </c>
      <c r="Q185" s="269">
        <v>1.1000000000000001</v>
      </c>
      <c r="R185" s="271">
        <f t="shared" si="4"/>
        <v>1621.65</v>
      </c>
      <c r="S185" s="272">
        <v>8</v>
      </c>
      <c r="T185" s="272">
        <v>3</v>
      </c>
    </row>
    <row r="186" spans="1:42" s="312" customFormat="1" ht="14.1" customHeight="1">
      <c r="A186" s="260">
        <f t="shared" si="5"/>
        <v>181</v>
      </c>
      <c r="B186" s="273" t="s">
        <v>559</v>
      </c>
      <c r="C186" s="273" t="s">
        <v>282</v>
      </c>
      <c r="D186" s="273" t="s">
        <v>40</v>
      </c>
      <c r="E186" s="274" t="s">
        <v>283</v>
      </c>
      <c r="F186" s="273" t="s">
        <v>167</v>
      </c>
      <c r="G186" s="264">
        <v>1993</v>
      </c>
      <c r="H186" s="265" t="s">
        <v>38</v>
      </c>
      <c r="I186" s="275"/>
      <c r="J186" s="266">
        <v>180</v>
      </c>
      <c r="K186" s="266">
        <v>15800</v>
      </c>
      <c r="L186" s="267">
        <v>44349</v>
      </c>
      <c r="M186" s="268">
        <v>1572</v>
      </c>
      <c r="N186" s="269">
        <v>1.1599999999999999</v>
      </c>
      <c r="O186" s="270">
        <v>0.56000000000000005</v>
      </c>
      <c r="P186" s="269">
        <v>1.97</v>
      </c>
      <c r="Q186" s="269">
        <v>1</v>
      </c>
      <c r="R186" s="271">
        <f t="shared" si="4"/>
        <v>2011.71</v>
      </c>
      <c r="S186" s="272">
        <v>6</v>
      </c>
      <c r="T186" s="272">
        <v>2</v>
      </c>
      <c r="U186" s="301"/>
      <c r="V186" s="301"/>
      <c r="W186" s="301"/>
      <c r="X186" s="301"/>
      <c r="Y186" s="301"/>
      <c r="Z186" s="301"/>
      <c r="AA186" s="301"/>
      <c r="AB186" s="301"/>
      <c r="AC186" s="301"/>
      <c r="AD186" s="301"/>
      <c r="AE186" s="301"/>
      <c r="AF186" s="301"/>
      <c r="AG186" s="301"/>
      <c r="AH186" s="301"/>
      <c r="AI186" s="301"/>
      <c r="AJ186" s="301"/>
      <c r="AK186" s="301"/>
      <c r="AL186" s="301"/>
      <c r="AM186" s="301"/>
      <c r="AN186" s="301"/>
      <c r="AO186" s="301"/>
      <c r="AP186" s="301"/>
    </row>
    <row r="187" spans="1:42" ht="14.1" customHeight="1">
      <c r="A187" s="260">
        <f t="shared" si="5"/>
        <v>182</v>
      </c>
      <c r="B187" s="273" t="s">
        <v>555</v>
      </c>
      <c r="C187" s="273" t="s">
        <v>315</v>
      </c>
      <c r="D187" s="273" t="s">
        <v>51</v>
      </c>
      <c r="E187" s="274" t="s">
        <v>399</v>
      </c>
      <c r="F187" s="273" t="s">
        <v>59</v>
      </c>
      <c r="G187" s="264">
        <v>2006</v>
      </c>
      <c r="H187" s="265" t="s">
        <v>30</v>
      </c>
      <c r="I187" s="266">
        <v>6</v>
      </c>
      <c r="J187" s="266">
        <v>76</v>
      </c>
      <c r="K187" s="266">
        <v>2820</v>
      </c>
      <c r="L187" s="267">
        <v>44823</v>
      </c>
      <c r="M187" s="268">
        <v>1152</v>
      </c>
      <c r="N187" s="269">
        <v>1.1599999999999999</v>
      </c>
      <c r="O187" s="270">
        <v>0.56000000000000005</v>
      </c>
      <c r="P187" s="269">
        <v>1.97</v>
      </c>
      <c r="Q187" s="269">
        <v>1.1000000000000001</v>
      </c>
      <c r="R187" s="271">
        <f t="shared" si="4"/>
        <v>1621.65</v>
      </c>
      <c r="S187" s="272">
        <v>9</v>
      </c>
      <c r="T187" s="272">
        <v>3</v>
      </c>
    </row>
    <row r="188" spans="1:42" s="312" customFormat="1" ht="14.1" customHeight="1">
      <c r="A188" s="260">
        <f t="shared" si="5"/>
        <v>183</v>
      </c>
      <c r="B188" s="273" t="s">
        <v>567</v>
      </c>
      <c r="C188" s="273" t="s">
        <v>423</v>
      </c>
      <c r="D188" s="273" t="s">
        <v>142</v>
      </c>
      <c r="E188" s="274" t="s">
        <v>424</v>
      </c>
      <c r="F188" s="273"/>
      <c r="G188" s="264">
        <v>2007</v>
      </c>
      <c r="H188" s="265" t="s">
        <v>568</v>
      </c>
      <c r="I188" s="275"/>
      <c r="J188" s="266">
        <v>105</v>
      </c>
      <c r="K188" s="275"/>
      <c r="L188" s="267">
        <v>43807</v>
      </c>
      <c r="M188" s="268">
        <v>610</v>
      </c>
      <c r="N188" s="269">
        <v>0.84</v>
      </c>
      <c r="O188" s="270">
        <v>0.56000000000000005</v>
      </c>
      <c r="P188" s="269">
        <v>1.97</v>
      </c>
      <c r="Q188" s="269">
        <v>1</v>
      </c>
      <c r="R188" s="271">
        <f t="shared" si="4"/>
        <v>565.28</v>
      </c>
      <c r="S188" s="272">
        <v>12</v>
      </c>
      <c r="T188" s="272">
        <v>4</v>
      </c>
      <c r="U188" s="301"/>
      <c r="V188" s="301"/>
      <c r="W188" s="301"/>
      <c r="X188" s="301"/>
      <c r="Y188" s="301"/>
      <c r="Z188" s="301"/>
      <c r="AA188" s="301"/>
      <c r="AB188" s="301"/>
      <c r="AC188" s="301"/>
      <c r="AD188" s="301"/>
      <c r="AE188" s="301"/>
      <c r="AF188" s="301"/>
      <c r="AG188" s="301"/>
      <c r="AH188" s="301"/>
      <c r="AI188" s="301"/>
      <c r="AJ188" s="301"/>
      <c r="AK188" s="301"/>
      <c r="AL188" s="301"/>
      <c r="AM188" s="301"/>
      <c r="AN188" s="301"/>
      <c r="AO188" s="301"/>
      <c r="AP188" s="301"/>
    </row>
    <row r="189" spans="1:42" ht="14.1" customHeight="1">
      <c r="A189" s="260">
        <f t="shared" si="5"/>
        <v>184</v>
      </c>
      <c r="B189" s="273" t="s">
        <v>567</v>
      </c>
      <c r="C189" s="273" t="s">
        <v>423</v>
      </c>
      <c r="D189" s="273" t="s">
        <v>142</v>
      </c>
      <c r="E189" s="274" t="s">
        <v>425</v>
      </c>
      <c r="F189" s="273"/>
      <c r="G189" s="264">
        <v>2007</v>
      </c>
      <c r="H189" s="265" t="s">
        <v>568</v>
      </c>
      <c r="I189" s="275"/>
      <c r="J189" s="266">
        <v>105</v>
      </c>
      <c r="K189" s="275"/>
      <c r="L189" s="267">
        <v>44912</v>
      </c>
      <c r="M189" s="268">
        <v>610</v>
      </c>
      <c r="N189" s="269">
        <v>0.84</v>
      </c>
      <c r="O189" s="270">
        <v>0.56000000000000005</v>
      </c>
      <c r="P189" s="269">
        <v>1.97</v>
      </c>
      <c r="Q189" s="269">
        <v>1</v>
      </c>
      <c r="R189" s="271">
        <f t="shared" si="4"/>
        <v>565.28</v>
      </c>
      <c r="S189" s="272">
        <v>12</v>
      </c>
      <c r="T189" s="272">
        <v>4</v>
      </c>
    </row>
    <row r="190" spans="1:42" ht="14.1" customHeight="1">
      <c r="A190" s="260">
        <f t="shared" si="5"/>
        <v>185</v>
      </c>
      <c r="B190" s="273" t="s">
        <v>555</v>
      </c>
      <c r="C190" s="273" t="s">
        <v>237</v>
      </c>
      <c r="D190" s="273" t="s">
        <v>26</v>
      </c>
      <c r="E190" s="274" t="s">
        <v>323</v>
      </c>
      <c r="F190" s="273" t="s">
        <v>95</v>
      </c>
      <c r="G190" s="264">
        <v>1995</v>
      </c>
      <c r="H190" s="265" t="s">
        <v>30</v>
      </c>
      <c r="I190" s="275"/>
      <c r="J190" s="266">
        <v>92</v>
      </c>
      <c r="K190" s="266">
        <v>2610</v>
      </c>
      <c r="L190" s="267">
        <v>45011</v>
      </c>
      <c r="M190" s="268">
        <v>1152</v>
      </c>
      <c r="N190" s="269">
        <v>1.1599999999999999</v>
      </c>
      <c r="O190" s="270">
        <v>0.56000000000000005</v>
      </c>
      <c r="P190" s="269">
        <v>1.97</v>
      </c>
      <c r="Q190" s="269">
        <v>1.1000000000000001</v>
      </c>
      <c r="R190" s="271">
        <f t="shared" si="4"/>
        <v>1621.65</v>
      </c>
      <c r="S190" s="272">
        <v>3</v>
      </c>
      <c r="T190" s="272">
        <v>1</v>
      </c>
    </row>
    <row r="191" spans="1:42" s="312" customFormat="1" ht="14.1" customHeight="1">
      <c r="A191" s="260">
        <f t="shared" si="5"/>
        <v>186</v>
      </c>
      <c r="B191" s="273" t="s">
        <v>559</v>
      </c>
      <c r="C191" s="273" t="s">
        <v>285</v>
      </c>
      <c r="D191" s="273" t="s">
        <v>35</v>
      </c>
      <c r="E191" s="274" t="s">
        <v>286</v>
      </c>
      <c r="F191" s="273" t="s">
        <v>167</v>
      </c>
      <c r="G191" s="264">
        <v>1993</v>
      </c>
      <c r="H191" s="265" t="s">
        <v>38</v>
      </c>
      <c r="I191" s="275"/>
      <c r="J191" s="266">
        <v>240</v>
      </c>
      <c r="K191" s="275">
        <v>15820</v>
      </c>
      <c r="L191" s="267">
        <v>44515</v>
      </c>
      <c r="M191" s="268">
        <v>1572</v>
      </c>
      <c r="N191" s="269">
        <v>1.1599999999999999</v>
      </c>
      <c r="O191" s="270">
        <v>0.56000000000000005</v>
      </c>
      <c r="P191" s="269">
        <v>1.97</v>
      </c>
      <c r="Q191" s="269">
        <v>1</v>
      </c>
      <c r="R191" s="271">
        <f t="shared" si="4"/>
        <v>2011.71</v>
      </c>
      <c r="S191" s="272">
        <v>11</v>
      </c>
      <c r="T191" s="272">
        <v>4</v>
      </c>
      <c r="U191" s="301"/>
      <c r="V191" s="301"/>
      <c r="W191" s="301"/>
      <c r="X191" s="301"/>
      <c r="Y191" s="301"/>
      <c r="Z191" s="301"/>
      <c r="AA191" s="301"/>
      <c r="AB191" s="301"/>
      <c r="AC191" s="301"/>
      <c r="AD191" s="301"/>
      <c r="AE191" s="301"/>
      <c r="AF191" s="301"/>
      <c r="AG191" s="301"/>
      <c r="AH191" s="301"/>
      <c r="AI191" s="301"/>
      <c r="AJ191" s="301"/>
      <c r="AK191" s="301"/>
      <c r="AL191" s="301"/>
      <c r="AM191" s="301"/>
      <c r="AN191" s="301"/>
      <c r="AO191" s="301"/>
      <c r="AP191" s="301"/>
    </row>
    <row r="192" spans="1:42" ht="14.1" customHeight="1">
      <c r="A192" s="260">
        <f t="shared" si="5"/>
        <v>187</v>
      </c>
      <c r="B192" s="273" t="s">
        <v>555</v>
      </c>
      <c r="C192" s="273" t="s">
        <v>647</v>
      </c>
      <c r="D192" s="273" t="s">
        <v>76</v>
      </c>
      <c r="E192" s="274" t="s">
        <v>240</v>
      </c>
      <c r="F192" s="273" t="s">
        <v>100</v>
      </c>
      <c r="G192" s="264">
        <v>1995</v>
      </c>
      <c r="H192" s="265" t="s">
        <v>38</v>
      </c>
      <c r="I192" s="275"/>
      <c r="J192" s="266">
        <v>210</v>
      </c>
      <c r="K192" s="266">
        <v>21440</v>
      </c>
      <c r="L192" s="267">
        <v>44807</v>
      </c>
      <c r="M192" s="268">
        <v>2367</v>
      </c>
      <c r="N192" s="269">
        <v>1.1599999999999999</v>
      </c>
      <c r="O192" s="270">
        <v>0.56000000000000005</v>
      </c>
      <c r="P192" s="269">
        <v>1.97</v>
      </c>
      <c r="Q192" s="269">
        <v>1</v>
      </c>
      <c r="R192" s="271">
        <f t="shared" si="4"/>
        <v>3029.08</v>
      </c>
      <c r="S192" s="272">
        <v>9</v>
      </c>
      <c r="T192" s="272">
        <v>3</v>
      </c>
    </row>
    <row r="193" spans="1:42" ht="14.1" customHeight="1">
      <c r="A193" s="260">
        <f t="shared" si="5"/>
        <v>188</v>
      </c>
      <c r="B193" s="273" t="s">
        <v>555</v>
      </c>
      <c r="C193" s="273" t="s">
        <v>432</v>
      </c>
      <c r="D193" s="273" t="s">
        <v>221</v>
      </c>
      <c r="E193" s="274" t="s">
        <v>648</v>
      </c>
      <c r="F193" s="273" t="s">
        <v>649</v>
      </c>
      <c r="G193" s="264">
        <v>2013</v>
      </c>
      <c r="H193" s="265" t="s">
        <v>437</v>
      </c>
      <c r="I193" s="275"/>
      <c r="J193" s="266">
        <v>400</v>
      </c>
      <c r="K193" s="266">
        <v>34000</v>
      </c>
      <c r="L193" s="267">
        <v>44923</v>
      </c>
      <c r="M193" s="268">
        <v>2367</v>
      </c>
      <c r="N193" s="269">
        <v>1.1599999999999999</v>
      </c>
      <c r="O193" s="270">
        <v>0.56000000000000005</v>
      </c>
      <c r="P193" s="269">
        <v>1.97</v>
      </c>
      <c r="Q193" s="269">
        <v>1</v>
      </c>
      <c r="R193" s="271">
        <f t="shared" si="4"/>
        <v>3029.08</v>
      </c>
      <c r="S193" s="272">
        <v>12</v>
      </c>
      <c r="T193" s="272">
        <v>4</v>
      </c>
    </row>
    <row r="194" spans="1:42" s="312" customFormat="1" ht="14.1" customHeight="1">
      <c r="A194" s="260">
        <f t="shared" si="5"/>
        <v>189</v>
      </c>
      <c r="B194" s="273" t="s">
        <v>559</v>
      </c>
      <c r="C194" s="273" t="s">
        <v>91</v>
      </c>
      <c r="D194" s="273" t="s">
        <v>55</v>
      </c>
      <c r="E194" s="274" t="s">
        <v>103</v>
      </c>
      <c r="F194" s="273" t="s">
        <v>78</v>
      </c>
      <c r="G194" s="264">
        <v>2003</v>
      </c>
      <c r="H194" s="265" t="s">
        <v>38</v>
      </c>
      <c r="I194" s="275"/>
      <c r="J194" s="266">
        <v>119</v>
      </c>
      <c r="K194" s="266">
        <v>7850</v>
      </c>
      <c r="L194" s="267">
        <v>44635</v>
      </c>
      <c r="M194" s="268">
        <v>1572</v>
      </c>
      <c r="N194" s="269">
        <v>1.1599999999999999</v>
      </c>
      <c r="O194" s="270">
        <v>0.56000000000000005</v>
      </c>
      <c r="P194" s="269">
        <v>1.97</v>
      </c>
      <c r="Q194" s="269">
        <v>1</v>
      </c>
      <c r="R194" s="271">
        <f t="shared" si="4"/>
        <v>2011.71</v>
      </c>
      <c r="S194" s="272">
        <v>3</v>
      </c>
      <c r="T194" s="272">
        <v>1</v>
      </c>
      <c r="U194" s="301"/>
      <c r="V194" s="301"/>
      <c r="W194" s="301"/>
      <c r="X194" s="301"/>
      <c r="Y194" s="301"/>
      <c r="Z194" s="301"/>
      <c r="AA194" s="301"/>
      <c r="AB194" s="301"/>
      <c r="AC194" s="301"/>
      <c r="AD194" s="301"/>
      <c r="AE194" s="301"/>
      <c r="AF194" s="301"/>
      <c r="AG194" s="301"/>
      <c r="AH194" s="301"/>
      <c r="AI194" s="301"/>
      <c r="AJ194" s="301"/>
      <c r="AK194" s="301"/>
      <c r="AL194" s="301"/>
      <c r="AM194" s="301"/>
      <c r="AN194" s="301"/>
      <c r="AO194" s="301"/>
      <c r="AP194" s="301"/>
    </row>
    <row r="195" spans="1:42" ht="14.1" customHeight="1">
      <c r="A195" s="260">
        <f t="shared" si="5"/>
        <v>190</v>
      </c>
      <c r="B195" s="273" t="s">
        <v>555</v>
      </c>
      <c r="C195" s="273" t="s">
        <v>47</v>
      </c>
      <c r="D195" s="273" t="s">
        <v>221</v>
      </c>
      <c r="E195" s="274" t="s">
        <v>417</v>
      </c>
      <c r="F195" s="273" t="s">
        <v>342</v>
      </c>
      <c r="G195" s="264">
        <v>2008</v>
      </c>
      <c r="H195" s="265" t="s">
        <v>30</v>
      </c>
      <c r="I195" s="266">
        <v>6</v>
      </c>
      <c r="J195" s="266">
        <v>107</v>
      </c>
      <c r="K195" s="266">
        <v>2820</v>
      </c>
      <c r="L195" s="267">
        <v>44880</v>
      </c>
      <c r="M195" s="268">
        <v>1152</v>
      </c>
      <c r="N195" s="269">
        <v>1.1599999999999999</v>
      </c>
      <c r="O195" s="270">
        <v>0.56000000000000005</v>
      </c>
      <c r="P195" s="269">
        <v>1.97</v>
      </c>
      <c r="Q195" s="269">
        <v>1.2</v>
      </c>
      <c r="R195" s="271">
        <f t="shared" si="4"/>
        <v>1769.07</v>
      </c>
      <c r="S195" s="272">
        <v>11</v>
      </c>
      <c r="T195" s="272">
        <v>4</v>
      </c>
    </row>
    <row r="196" spans="1:42" s="312" customFormat="1" ht="14.1" customHeight="1">
      <c r="A196" s="260">
        <f t="shared" si="5"/>
        <v>191</v>
      </c>
      <c r="B196" s="273" t="s">
        <v>560</v>
      </c>
      <c r="C196" s="273" t="s">
        <v>68</v>
      </c>
      <c r="D196" s="273" t="s">
        <v>40</v>
      </c>
      <c r="E196" s="274" t="s">
        <v>324</v>
      </c>
      <c r="F196" s="273" t="s">
        <v>201</v>
      </c>
      <c r="G196" s="264">
        <v>1992</v>
      </c>
      <c r="H196" s="265" t="s">
        <v>57</v>
      </c>
      <c r="I196" s="266">
        <v>20</v>
      </c>
      <c r="J196" s="266">
        <v>120</v>
      </c>
      <c r="K196" s="266">
        <v>7850</v>
      </c>
      <c r="L196" s="267">
        <v>44405</v>
      </c>
      <c r="M196" s="268">
        <v>1867</v>
      </c>
      <c r="N196" s="269">
        <v>1.1599999999999999</v>
      </c>
      <c r="O196" s="270">
        <v>0.56000000000000005</v>
      </c>
      <c r="P196" s="269">
        <v>1.97</v>
      </c>
      <c r="Q196" s="269">
        <v>1</v>
      </c>
      <c r="R196" s="271">
        <f t="shared" si="4"/>
        <v>2389.2199999999998</v>
      </c>
      <c r="S196" s="272">
        <v>7</v>
      </c>
      <c r="T196" s="272">
        <v>3</v>
      </c>
      <c r="U196" s="301"/>
      <c r="V196" s="301"/>
      <c r="W196" s="301"/>
      <c r="X196" s="301"/>
      <c r="Y196" s="301"/>
      <c r="Z196" s="301"/>
      <c r="AA196" s="301"/>
      <c r="AB196" s="301"/>
      <c r="AC196" s="301"/>
      <c r="AD196" s="301"/>
      <c r="AE196" s="301"/>
      <c r="AF196" s="301"/>
      <c r="AG196" s="301"/>
      <c r="AH196" s="301"/>
      <c r="AI196" s="301"/>
      <c r="AJ196" s="301"/>
      <c r="AK196" s="301"/>
      <c r="AL196" s="301"/>
      <c r="AM196" s="301"/>
      <c r="AN196" s="301"/>
      <c r="AO196" s="301"/>
      <c r="AP196" s="301"/>
    </row>
    <row r="197" spans="1:42" ht="14.1" customHeight="1">
      <c r="A197" s="260">
        <f t="shared" si="5"/>
        <v>192</v>
      </c>
      <c r="B197" s="273" t="s">
        <v>555</v>
      </c>
      <c r="C197" s="273" t="s">
        <v>165</v>
      </c>
      <c r="D197" s="273" t="s">
        <v>35</v>
      </c>
      <c r="E197" s="274" t="s">
        <v>166</v>
      </c>
      <c r="F197" s="273" t="s">
        <v>167</v>
      </c>
      <c r="G197" s="264">
        <v>1991</v>
      </c>
      <c r="H197" s="265" t="s">
        <v>437</v>
      </c>
      <c r="I197" s="275"/>
      <c r="J197" s="266">
        <v>150</v>
      </c>
      <c r="K197" s="266">
        <v>10185</v>
      </c>
      <c r="L197" s="267">
        <v>44803</v>
      </c>
      <c r="M197" s="268">
        <v>1572</v>
      </c>
      <c r="N197" s="269">
        <v>1.1599999999999999</v>
      </c>
      <c r="O197" s="270">
        <v>0.56000000000000005</v>
      </c>
      <c r="P197" s="269">
        <v>1.97</v>
      </c>
      <c r="Q197" s="269">
        <v>1</v>
      </c>
      <c r="R197" s="271">
        <f t="shared" si="4"/>
        <v>2011.71</v>
      </c>
      <c r="S197" s="272">
        <v>8</v>
      </c>
      <c r="T197" s="272">
        <v>3</v>
      </c>
    </row>
    <row r="198" spans="1:42" ht="14.1" customHeight="1">
      <c r="A198" s="260">
        <f t="shared" si="5"/>
        <v>193</v>
      </c>
      <c r="B198" s="273" t="s">
        <v>559</v>
      </c>
      <c r="C198" s="273" t="s">
        <v>229</v>
      </c>
      <c r="D198" s="273" t="s">
        <v>40</v>
      </c>
      <c r="E198" s="274" t="s">
        <v>650</v>
      </c>
      <c r="F198" s="273" t="s">
        <v>387</v>
      </c>
      <c r="G198" s="264">
        <v>1986</v>
      </c>
      <c r="H198" s="265" t="s">
        <v>38</v>
      </c>
      <c r="I198" s="275"/>
      <c r="J198" s="266">
        <v>120</v>
      </c>
      <c r="K198" s="266">
        <v>5770</v>
      </c>
      <c r="L198" s="267">
        <v>44791</v>
      </c>
      <c r="M198" s="268">
        <v>1572</v>
      </c>
      <c r="N198" s="269">
        <v>1.1599999999999999</v>
      </c>
      <c r="O198" s="270">
        <v>0.56000000000000005</v>
      </c>
      <c r="P198" s="269">
        <v>1.97</v>
      </c>
      <c r="Q198" s="269">
        <v>1</v>
      </c>
      <c r="R198" s="271">
        <f t="shared" ref="R198:R260" si="6">ROUND(M198*N198*O198*P198*Q198,2)</f>
        <v>2011.71</v>
      </c>
      <c r="S198" s="272">
        <v>8</v>
      </c>
      <c r="T198" s="272">
        <v>3</v>
      </c>
    </row>
    <row r="199" spans="1:42" ht="14.1" customHeight="1">
      <c r="A199" s="260">
        <f t="shared" si="5"/>
        <v>194</v>
      </c>
      <c r="B199" s="273" t="s">
        <v>562</v>
      </c>
      <c r="C199" s="273" t="s">
        <v>381</v>
      </c>
      <c r="D199" s="273" t="s">
        <v>40</v>
      </c>
      <c r="E199" s="274" t="s">
        <v>651</v>
      </c>
      <c r="F199" s="273" t="s">
        <v>387</v>
      </c>
      <c r="G199" s="264">
        <v>1968</v>
      </c>
      <c r="H199" s="265" t="s">
        <v>30</v>
      </c>
      <c r="I199" s="266">
        <v>6</v>
      </c>
      <c r="J199" s="266">
        <v>92</v>
      </c>
      <c r="K199" s="266">
        <v>2500</v>
      </c>
      <c r="L199" s="267">
        <v>44791</v>
      </c>
      <c r="M199" s="268">
        <v>1152</v>
      </c>
      <c r="N199" s="269">
        <v>1.1599999999999999</v>
      </c>
      <c r="O199" s="270">
        <v>0.56000000000000005</v>
      </c>
      <c r="P199" s="269">
        <v>1.97</v>
      </c>
      <c r="Q199" s="269">
        <v>1.1000000000000001</v>
      </c>
      <c r="R199" s="271">
        <f t="shared" si="6"/>
        <v>1621.65</v>
      </c>
      <c r="S199" s="272">
        <v>8</v>
      </c>
      <c r="T199" s="272">
        <v>3</v>
      </c>
    </row>
    <row r="200" spans="1:42" ht="14.1" customHeight="1">
      <c r="A200" s="260">
        <f t="shared" ref="A200:A263" si="7">A199+1</f>
        <v>195</v>
      </c>
      <c r="B200" s="273" t="s">
        <v>562</v>
      </c>
      <c r="C200" s="273" t="s">
        <v>74</v>
      </c>
      <c r="D200" s="273" t="s">
        <v>30</v>
      </c>
      <c r="E200" s="274" t="s">
        <v>290</v>
      </c>
      <c r="F200" s="273" t="s">
        <v>242</v>
      </c>
      <c r="G200" s="264">
        <v>1999</v>
      </c>
      <c r="H200" s="265" t="s">
        <v>30</v>
      </c>
      <c r="I200" s="266">
        <v>6</v>
      </c>
      <c r="J200" s="266">
        <v>76</v>
      </c>
      <c r="K200" s="266">
        <v>2500</v>
      </c>
      <c r="L200" s="267">
        <v>44768</v>
      </c>
      <c r="M200" s="268">
        <v>1152</v>
      </c>
      <c r="N200" s="269">
        <v>1.1599999999999999</v>
      </c>
      <c r="O200" s="270">
        <v>0.56000000000000005</v>
      </c>
      <c r="P200" s="269">
        <v>1.97</v>
      </c>
      <c r="Q200" s="269">
        <v>1.1000000000000001</v>
      </c>
      <c r="R200" s="271">
        <f t="shared" si="6"/>
        <v>1621.65</v>
      </c>
      <c r="S200" s="272">
        <v>7</v>
      </c>
      <c r="T200" s="272">
        <v>3</v>
      </c>
    </row>
    <row r="201" spans="1:42" ht="14.1" customHeight="1">
      <c r="A201" s="260">
        <f t="shared" si="7"/>
        <v>196</v>
      </c>
      <c r="B201" s="273" t="s">
        <v>559</v>
      </c>
      <c r="C201" s="273" t="s">
        <v>252</v>
      </c>
      <c r="D201" s="273" t="s">
        <v>26</v>
      </c>
      <c r="E201" s="274" t="s">
        <v>652</v>
      </c>
      <c r="F201" s="273" t="s">
        <v>167</v>
      </c>
      <c r="G201" s="264">
        <v>1991</v>
      </c>
      <c r="H201" s="265" t="s">
        <v>38</v>
      </c>
      <c r="I201" s="275"/>
      <c r="J201" s="266">
        <v>210</v>
      </c>
      <c r="K201" s="266">
        <v>15995</v>
      </c>
      <c r="L201" s="267">
        <v>44791</v>
      </c>
      <c r="M201" s="268">
        <v>1572</v>
      </c>
      <c r="N201" s="269">
        <v>1.1599999999999999</v>
      </c>
      <c r="O201" s="270">
        <v>0.56000000000000005</v>
      </c>
      <c r="P201" s="269">
        <v>1.97</v>
      </c>
      <c r="Q201" s="269">
        <v>1</v>
      </c>
      <c r="R201" s="271">
        <f t="shared" si="6"/>
        <v>2011.71</v>
      </c>
      <c r="S201" s="272">
        <v>8</v>
      </c>
      <c r="T201" s="272">
        <v>3</v>
      </c>
    </row>
    <row r="202" spans="1:42" ht="14.1" customHeight="1">
      <c r="A202" s="260">
        <f t="shared" si="7"/>
        <v>197</v>
      </c>
      <c r="B202" s="273" t="s">
        <v>559</v>
      </c>
      <c r="C202" s="273" t="s">
        <v>282</v>
      </c>
      <c r="D202" s="273" t="s">
        <v>26</v>
      </c>
      <c r="E202" s="274" t="s">
        <v>652</v>
      </c>
      <c r="F202" s="273" t="s">
        <v>95</v>
      </c>
      <c r="G202" s="264">
        <v>1994</v>
      </c>
      <c r="H202" s="265" t="s">
        <v>38</v>
      </c>
      <c r="I202" s="275"/>
      <c r="J202" s="266">
        <v>180</v>
      </c>
      <c r="K202" s="266">
        <v>15800</v>
      </c>
      <c r="L202" s="267">
        <v>44784</v>
      </c>
      <c r="M202" s="268">
        <v>1572</v>
      </c>
      <c r="N202" s="269">
        <v>1.1599999999999999</v>
      </c>
      <c r="O202" s="270">
        <v>0.56000000000000005</v>
      </c>
      <c r="P202" s="269">
        <v>1.97</v>
      </c>
      <c r="Q202" s="269">
        <v>1</v>
      </c>
      <c r="R202" s="271">
        <f t="shared" si="6"/>
        <v>2011.71</v>
      </c>
      <c r="S202" s="272">
        <v>8</v>
      </c>
      <c r="T202" s="272">
        <v>3</v>
      </c>
    </row>
    <row r="203" spans="1:42" ht="14.1" customHeight="1">
      <c r="A203" s="260">
        <f t="shared" si="7"/>
        <v>198</v>
      </c>
      <c r="B203" s="273" t="s">
        <v>559</v>
      </c>
      <c r="C203" s="273" t="s">
        <v>388</v>
      </c>
      <c r="D203" s="273" t="s">
        <v>40</v>
      </c>
      <c r="E203" s="274" t="s">
        <v>653</v>
      </c>
      <c r="F203" s="273" t="s">
        <v>387</v>
      </c>
      <c r="G203" s="264">
        <v>1996</v>
      </c>
      <c r="H203" s="265" t="s">
        <v>38</v>
      </c>
      <c r="I203" s="275"/>
      <c r="J203" s="266">
        <v>180</v>
      </c>
      <c r="K203" s="266">
        <v>16300</v>
      </c>
      <c r="L203" s="267">
        <v>44791</v>
      </c>
      <c r="M203" s="268">
        <v>2367</v>
      </c>
      <c r="N203" s="269">
        <v>1.1599999999999999</v>
      </c>
      <c r="O203" s="270">
        <v>0.56000000000000005</v>
      </c>
      <c r="P203" s="269">
        <v>1.97</v>
      </c>
      <c r="Q203" s="269">
        <v>1</v>
      </c>
      <c r="R203" s="271">
        <f t="shared" si="6"/>
        <v>3029.08</v>
      </c>
      <c r="S203" s="272">
        <v>8</v>
      </c>
      <c r="T203" s="272">
        <v>3</v>
      </c>
    </row>
    <row r="204" spans="1:42" ht="14.1" customHeight="1">
      <c r="A204" s="260">
        <f t="shared" si="7"/>
        <v>199</v>
      </c>
      <c r="B204" s="273" t="s">
        <v>555</v>
      </c>
      <c r="C204" s="273" t="s">
        <v>47</v>
      </c>
      <c r="D204" s="273" t="s">
        <v>48</v>
      </c>
      <c r="E204" s="274" t="s">
        <v>49</v>
      </c>
      <c r="F204" s="273" t="s">
        <v>28</v>
      </c>
      <c r="G204" s="264">
        <v>2007</v>
      </c>
      <c r="H204" s="265" t="s">
        <v>30</v>
      </c>
      <c r="I204" s="266">
        <v>7</v>
      </c>
      <c r="J204" s="266">
        <v>99</v>
      </c>
      <c r="K204" s="266">
        <v>2820</v>
      </c>
      <c r="L204" s="267">
        <v>44962</v>
      </c>
      <c r="M204" s="268">
        <v>1152</v>
      </c>
      <c r="N204" s="269">
        <v>1.1599999999999999</v>
      </c>
      <c r="O204" s="270">
        <v>0.56000000000000005</v>
      </c>
      <c r="P204" s="269">
        <v>1.97</v>
      </c>
      <c r="Q204" s="269">
        <v>1.1000000000000001</v>
      </c>
      <c r="R204" s="271">
        <f t="shared" si="6"/>
        <v>1621.65</v>
      </c>
      <c r="S204" s="272">
        <v>2</v>
      </c>
      <c r="T204" s="272">
        <v>1</v>
      </c>
    </row>
    <row r="205" spans="1:42" ht="14.1" customHeight="1">
      <c r="A205" s="260">
        <f t="shared" si="7"/>
        <v>200</v>
      </c>
      <c r="B205" s="273" t="s">
        <v>555</v>
      </c>
      <c r="C205" s="273" t="s">
        <v>597</v>
      </c>
      <c r="D205" s="273" t="s">
        <v>88</v>
      </c>
      <c r="E205" s="274" t="s">
        <v>654</v>
      </c>
      <c r="F205" s="273" t="s">
        <v>558</v>
      </c>
      <c r="G205" s="264">
        <v>2016</v>
      </c>
      <c r="H205" s="265" t="s">
        <v>30</v>
      </c>
      <c r="I205" s="266">
        <v>6</v>
      </c>
      <c r="J205" s="266">
        <v>112.2</v>
      </c>
      <c r="K205" s="266">
        <v>2830</v>
      </c>
      <c r="L205" s="267">
        <v>44778</v>
      </c>
      <c r="M205" s="268">
        <v>1152</v>
      </c>
      <c r="N205" s="269">
        <v>1.1599999999999999</v>
      </c>
      <c r="O205" s="270">
        <v>0.56000000000000005</v>
      </c>
      <c r="P205" s="269">
        <v>1.97</v>
      </c>
      <c r="Q205" s="269">
        <v>1.2</v>
      </c>
      <c r="R205" s="271">
        <f t="shared" si="6"/>
        <v>1769.07</v>
      </c>
      <c r="S205" s="272">
        <v>8</v>
      </c>
      <c r="T205" s="272">
        <v>3</v>
      </c>
    </row>
    <row r="206" spans="1:42" ht="14.1" customHeight="1">
      <c r="A206" s="260">
        <f t="shared" si="7"/>
        <v>201</v>
      </c>
      <c r="B206" s="273" t="s">
        <v>560</v>
      </c>
      <c r="C206" s="273" t="s">
        <v>110</v>
      </c>
      <c r="D206" s="273" t="s">
        <v>88</v>
      </c>
      <c r="E206" s="274" t="s">
        <v>655</v>
      </c>
      <c r="F206" s="273" t="s">
        <v>558</v>
      </c>
      <c r="G206" s="264">
        <v>2016</v>
      </c>
      <c r="H206" s="265" t="s">
        <v>30</v>
      </c>
      <c r="I206" s="266">
        <v>8</v>
      </c>
      <c r="J206" s="266">
        <v>112.2</v>
      </c>
      <c r="K206" s="266">
        <v>2880</v>
      </c>
      <c r="L206" s="267">
        <v>44778</v>
      </c>
      <c r="M206" s="268">
        <v>1152</v>
      </c>
      <c r="N206" s="269">
        <v>1.1599999999999999</v>
      </c>
      <c r="O206" s="270">
        <v>0.56000000000000005</v>
      </c>
      <c r="P206" s="269">
        <v>1.97</v>
      </c>
      <c r="Q206" s="269">
        <v>1.2</v>
      </c>
      <c r="R206" s="271">
        <f t="shared" si="6"/>
        <v>1769.07</v>
      </c>
      <c r="S206" s="272">
        <v>8</v>
      </c>
      <c r="T206" s="272">
        <v>3</v>
      </c>
    </row>
    <row r="207" spans="1:42" ht="14.1" customHeight="1">
      <c r="A207" s="260">
        <f t="shared" si="7"/>
        <v>202</v>
      </c>
      <c r="B207" s="261" t="s">
        <v>559</v>
      </c>
      <c r="C207" s="261" t="s">
        <v>176</v>
      </c>
      <c r="D207" s="261" t="s">
        <v>51</v>
      </c>
      <c r="E207" s="281" t="s">
        <v>177</v>
      </c>
      <c r="F207" s="261" t="s">
        <v>170</v>
      </c>
      <c r="G207" s="264">
        <v>2008</v>
      </c>
      <c r="H207" s="265" t="s">
        <v>38</v>
      </c>
      <c r="I207" s="275"/>
      <c r="J207" s="266">
        <v>230</v>
      </c>
      <c r="K207" s="266">
        <v>22540</v>
      </c>
      <c r="L207" s="267">
        <v>44747</v>
      </c>
      <c r="M207" s="268">
        <v>2367</v>
      </c>
      <c r="N207" s="269">
        <v>1.1599999999999999</v>
      </c>
      <c r="O207" s="270">
        <v>0.56000000000000005</v>
      </c>
      <c r="P207" s="269">
        <v>1.97</v>
      </c>
      <c r="Q207" s="269">
        <v>1</v>
      </c>
      <c r="R207" s="271">
        <f t="shared" si="6"/>
        <v>3029.08</v>
      </c>
      <c r="S207" s="272">
        <v>7</v>
      </c>
      <c r="T207" s="272">
        <v>3</v>
      </c>
    </row>
    <row r="208" spans="1:42" ht="14.1" customHeight="1">
      <c r="A208" s="260">
        <f t="shared" si="7"/>
        <v>203</v>
      </c>
      <c r="B208" s="261" t="s">
        <v>562</v>
      </c>
      <c r="C208" s="261" t="s">
        <v>32</v>
      </c>
      <c r="D208" s="261" t="s">
        <v>88</v>
      </c>
      <c r="E208" s="281" t="s">
        <v>656</v>
      </c>
      <c r="F208" s="261" t="s">
        <v>657</v>
      </c>
      <c r="G208" s="264">
        <v>2017</v>
      </c>
      <c r="H208" s="265" t="s">
        <v>30</v>
      </c>
      <c r="I208" s="275">
        <v>5</v>
      </c>
      <c r="J208" s="266">
        <v>181</v>
      </c>
      <c r="K208" s="266">
        <v>2100</v>
      </c>
      <c r="L208" s="267">
        <v>45020</v>
      </c>
      <c r="M208" s="268">
        <v>1152</v>
      </c>
      <c r="N208" s="269">
        <v>1.1599999999999999</v>
      </c>
      <c r="O208" s="270">
        <v>0.56000000000000005</v>
      </c>
      <c r="P208" s="269">
        <v>1.97</v>
      </c>
      <c r="Q208" s="269">
        <v>1.6</v>
      </c>
      <c r="R208" s="271">
        <f t="shared" si="6"/>
        <v>2358.77</v>
      </c>
      <c r="S208" s="272">
        <v>4</v>
      </c>
      <c r="T208" s="272">
        <v>2</v>
      </c>
    </row>
    <row r="209" spans="1:42" ht="14.1" customHeight="1">
      <c r="A209" s="260">
        <f t="shared" si="7"/>
        <v>204</v>
      </c>
      <c r="B209" s="273" t="s">
        <v>567</v>
      </c>
      <c r="C209" s="273" t="s">
        <v>141</v>
      </c>
      <c r="D209" s="273" t="s">
        <v>142</v>
      </c>
      <c r="E209" s="274" t="s">
        <v>143</v>
      </c>
      <c r="F209" s="273"/>
      <c r="G209" s="264">
        <v>2008</v>
      </c>
      <c r="H209" s="265" t="s">
        <v>568</v>
      </c>
      <c r="I209" s="275"/>
      <c r="J209" s="266">
        <v>150</v>
      </c>
      <c r="K209" s="266">
        <v>18000</v>
      </c>
      <c r="L209" s="267">
        <v>44711</v>
      </c>
      <c r="M209" s="268">
        <v>610</v>
      </c>
      <c r="N209" s="269">
        <v>0.84</v>
      </c>
      <c r="O209" s="270">
        <v>0.56000000000000005</v>
      </c>
      <c r="P209" s="269">
        <v>1.97</v>
      </c>
      <c r="Q209" s="269">
        <v>1</v>
      </c>
      <c r="R209" s="271">
        <f t="shared" si="6"/>
        <v>565.28</v>
      </c>
      <c r="S209" s="272">
        <v>5</v>
      </c>
      <c r="T209" s="272">
        <v>2</v>
      </c>
    </row>
    <row r="210" spans="1:42" s="312" customFormat="1" ht="14.1" customHeight="1">
      <c r="A210" s="260">
        <f t="shared" si="7"/>
        <v>205</v>
      </c>
      <c r="B210" s="273" t="s">
        <v>559</v>
      </c>
      <c r="C210" s="273" t="s">
        <v>291</v>
      </c>
      <c r="D210" s="273" t="s">
        <v>48</v>
      </c>
      <c r="E210" s="274" t="s">
        <v>292</v>
      </c>
      <c r="F210" s="273" t="s">
        <v>293</v>
      </c>
      <c r="G210" s="264">
        <v>1997</v>
      </c>
      <c r="H210" s="265" t="s">
        <v>38</v>
      </c>
      <c r="I210" s="275"/>
      <c r="J210" s="266">
        <v>180</v>
      </c>
      <c r="K210" s="266">
        <v>17420</v>
      </c>
      <c r="L210" s="267">
        <v>44403</v>
      </c>
      <c r="M210" s="268">
        <v>2367</v>
      </c>
      <c r="N210" s="269">
        <v>1.1599999999999999</v>
      </c>
      <c r="O210" s="270">
        <v>0.56000000000000005</v>
      </c>
      <c r="P210" s="269">
        <v>1.97</v>
      </c>
      <c r="Q210" s="269">
        <v>1</v>
      </c>
      <c r="R210" s="271">
        <f t="shared" si="6"/>
        <v>3029.08</v>
      </c>
      <c r="S210" s="272">
        <v>7</v>
      </c>
      <c r="T210" s="272">
        <v>3</v>
      </c>
      <c r="U210" s="301"/>
      <c r="V210" s="301"/>
      <c r="W210" s="301"/>
      <c r="X210" s="301"/>
      <c r="Y210" s="301"/>
      <c r="Z210" s="301"/>
      <c r="AA210" s="301"/>
      <c r="AB210" s="301"/>
      <c r="AC210" s="301"/>
      <c r="AD210" s="301"/>
      <c r="AE210" s="301"/>
      <c r="AF210" s="301"/>
      <c r="AG210" s="301"/>
      <c r="AH210" s="301"/>
      <c r="AI210" s="301"/>
      <c r="AJ210" s="301"/>
      <c r="AK210" s="301"/>
      <c r="AL210" s="301"/>
      <c r="AM210" s="301"/>
      <c r="AN210" s="301"/>
      <c r="AO210" s="301"/>
      <c r="AP210" s="301"/>
    </row>
    <row r="211" spans="1:42" ht="14.1" customHeight="1">
      <c r="A211" s="260">
        <f t="shared" si="7"/>
        <v>206</v>
      </c>
      <c r="B211" s="273" t="s">
        <v>555</v>
      </c>
      <c r="C211" s="273" t="s">
        <v>274</v>
      </c>
      <c r="D211" s="273" t="s">
        <v>55</v>
      </c>
      <c r="E211" s="274" t="s">
        <v>658</v>
      </c>
      <c r="F211" s="273" t="s">
        <v>59</v>
      </c>
      <c r="G211" s="264">
        <v>2006</v>
      </c>
      <c r="H211" s="265" t="s">
        <v>30</v>
      </c>
      <c r="I211" s="275"/>
      <c r="J211" s="266">
        <v>140</v>
      </c>
      <c r="K211" s="266">
        <v>3500</v>
      </c>
      <c r="L211" s="267">
        <v>44798</v>
      </c>
      <c r="M211" s="268">
        <v>1152</v>
      </c>
      <c r="N211" s="269">
        <v>1.1599999999999999</v>
      </c>
      <c r="O211" s="270">
        <v>0.56000000000000005</v>
      </c>
      <c r="P211" s="269">
        <v>1.97</v>
      </c>
      <c r="Q211" s="269">
        <v>1.4</v>
      </c>
      <c r="R211" s="271">
        <f t="shared" si="6"/>
        <v>2063.92</v>
      </c>
      <c r="S211" s="272">
        <v>8</v>
      </c>
      <c r="T211" s="272">
        <v>3</v>
      </c>
    </row>
    <row r="212" spans="1:42" ht="14.1" customHeight="1">
      <c r="A212" s="260">
        <f t="shared" si="7"/>
        <v>207</v>
      </c>
      <c r="B212" s="273" t="s">
        <v>555</v>
      </c>
      <c r="C212" s="273" t="s">
        <v>395</v>
      </c>
      <c r="D212" s="273" t="s">
        <v>55</v>
      </c>
      <c r="E212" s="274" t="s">
        <v>659</v>
      </c>
      <c r="F212" s="273" t="s">
        <v>59</v>
      </c>
      <c r="G212" s="264">
        <v>2006</v>
      </c>
      <c r="H212" s="265" t="s">
        <v>30</v>
      </c>
      <c r="I212" s="275"/>
      <c r="J212" s="266">
        <v>140</v>
      </c>
      <c r="K212" s="266">
        <v>3500</v>
      </c>
      <c r="L212" s="267">
        <v>44798</v>
      </c>
      <c r="M212" s="268">
        <v>1152</v>
      </c>
      <c r="N212" s="269">
        <v>1.1599999999999999</v>
      </c>
      <c r="O212" s="270">
        <v>0.56000000000000005</v>
      </c>
      <c r="P212" s="269">
        <v>1.97</v>
      </c>
      <c r="Q212" s="269">
        <v>1.4</v>
      </c>
      <c r="R212" s="271">
        <f t="shared" si="6"/>
        <v>2063.92</v>
      </c>
      <c r="S212" s="272">
        <v>8</v>
      </c>
      <c r="T212" s="272">
        <v>3</v>
      </c>
    </row>
    <row r="213" spans="1:42" ht="14.1" customHeight="1">
      <c r="A213" s="260">
        <f t="shared" si="7"/>
        <v>208</v>
      </c>
      <c r="B213" s="273" t="s">
        <v>555</v>
      </c>
      <c r="C213" s="273" t="s">
        <v>87</v>
      </c>
      <c r="D213" s="273" t="s">
        <v>55</v>
      </c>
      <c r="E213" s="274" t="s">
        <v>660</v>
      </c>
      <c r="F213" s="273" t="s">
        <v>59</v>
      </c>
      <c r="G213" s="264">
        <v>2006</v>
      </c>
      <c r="H213" s="265" t="s">
        <v>30</v>
      </c>
      <c r="I213" s="266">
        <v>7</v>
      </c>
      <c r="J213" s="266">
        <v>86</v>
      </c>
      <c r="K213" s="266">
        <v>2820</v>
      </c>
      <c r="L213" s="267">
        <v>44798</v>
      </c>
      <c r="M213" s="268">
        <v>1152</v>
      </c>
      <c r="N213" s="269">
        <v>1.1599999999999999</v>
      </c>
      <c r="O213" s="270">
        <v>0.56000000000000005</v>
      </c>
      <c r="P213" s="269">
        <v>1.97</v>
      </c>
      <c r="Q213" s="269">
        <v>1.1000000000000001</v>
      </c>
      <c r="R213" s="271">
        <f t="shared" si="6"/>
        <v>1621.65</v>
      </c>
      <c r="S213" s="272">
        <v>8</v>
      </c>
      <c r="T213" s="272">
        <v>3</v>
      </c>
    </row>
    <row r="214" spans="1:42" ht="14.1" customHeight="1">
      <c r="A214" s="260">
        <f t="shared" si="7"/>
        <v>209</v>
      </c>
      <c r="B214" s="273" t="s">
        <v>555</v>
      </c>
      <c r="C214" s="273" t="s">
        <v>87</v>
      </c>
      <c r="D214" s="273" t="s">
        <v>88</v>
      </c>
      <c r="E214" s="274" t="s">
        <v>89</v>
      </c>
      <c r="F214" s="273" t="s">
        <v>86</v>
      </c>
      <c r="G214" s="264">
        <v>2006</v>
      </c>
      <c r="H214" s="265" t="s">
        <v>30</v>
      </c>
      <c r="I214" s="275"/>
      <c r="J214" s="266">
        <v>84</v>
      </c>
      <c r="K214" s="266">
        <v>2820</v>
      </c>
      <c r="L214" s="267">
        <v>44995</v>
      </c>
      <c r="M214" s="268">
        <v>1152</v>
      </c>
      <c r="N214" s="269">
        <v>1.1599999999999999</v>
      </c>
      <c r="O214" s="270">
        <v>0.56000000000000005</v>
      </c>
      <c r="P214" s="269">
        <v>1.97</v>
      </c>
      <c r="Q214" s="269">
        <v>1.1000000000000001</v>
      </c>
      <c r="R214" s="271">
        <f t="shared" si="6"/>
        <v>1621.65</v>
      </c>
      <c r="S214" s="272">
        <v>3</v>
      </c>
      <c r="T214" s="272">
        <v>1</v>
      </c>
    </row>
    <row r="215" spans="1:42" ht="14.1" customHeight="1">
      <c r="A215" s="260">
        <f t="shared" si="7"/>
        <v>210</v>
      </c>
      <c r="B215" s="273" t="s">
        <v>555</v>
      </c>
      <c r="C215" s="273" t="s">
        <v>87</v>
      </c>
      <c r="D215" s="273" t="s">
        <v>55</v>
      </c>
      <c r="E215" s="274" t="s">
        <v>661</v>
      </c>
      <c r="F215" s="273" t="s">
        <v>59</v>
      </c>
      <c r="G215" s="264">
        <v>2006</v>
      </c>
      <c r="H215" s="265" t="s">
        <v>30</v>
      </c>
      <c r="I215" s="266">
        <v>7</v>
      </c>
      <c r="J215" s="266">
        <v>86</v>
      </c>
      <c r="K215" s="266">
        <v>2820</v>
      </c>
      <c r="L215" s="267">
        <v>44798</v>
      </c>
      <c r="M215" s="268">
        <v>1152</v>
      </c>
      <c r="N215" s="269">
        <v>1.1599999999999999</v>
      </c>
      <c r="O215" s="270">
        <v>0.56000000000000005</v>
      </c>
      <c r="P215" s="269">
        <v>1.97</v>
      </c>
      <c r="Q215" s="269">
        <v>1.1000000000000001</v>
      </c>
      <c r="R215" s="271">
        <f t="shared" si="6"/>
        <v>1621.65</v>
      </c>
      <c r="S215" s="272">
        <v>8</v>
      </c>
      <c r="T215" s="272">
        <v>3</v>
      </c>
    </row>
    <row r="216" spans="1:42" ht="14.1" customHeight="1">
      <c r="A216" s="260">
        <f t="shared" si="7"/>
        <v>211</v>
      </c>
      <c r="B216" s="273" t="s">
        <v>560</v>
      </c>
      <c r="C216" s="273" t="s">
        <v>110</v>
      </c>
      <c r="D216" s="273" t="s">
        <v>88</v>
      </c>
      <c r="E216" s="274" t="s">
        <v>440</v>
      </c>
      <c r="F216" s="273" t="s">
        <v>441</v>
      </c>
      <c r="G216" s="264">
        <v>2015</v>
      </c>
      <c r="H216" s="265" t="s">
        <v>30</v>
      </c>
      <c r="I216" s="266">
        <v>8</v>
      </c>
      <c r="J216" s="266">
        <v>112.2</v>
      </c>
      <c r="K216" s="266">
        <v>2880</v>
      </c>
      <c r="L216" s="267">
        <v>44850</v>
      </c>
      <c r="M216" s="268">
        <v>1152</v>
      </c>
      <c r="N216" s="269">
        <v>1.1599999999999999</v>
      </c>
      <c r="O216" s="270">
        <v>0.56000000000000005</v>
      </c>
      <c r="P216" s="269">
        <v>1.97</v>
      </c>
      <c r="Q216" s="269">
        <v>1.2</v>
      </c>
      <c r="R216" s="271">
        <f t="shared" si="6"/>
        <v>1769.07</v>
      </c>
      <c r="S216" s="272">
        <v>10</v>
      </c>
      <c r="T216" s="272">
        <v>4</v>
      </c>
    </row>
    <row r="217" spans="1:42" ht="14.1" customHeight="1">
      <c r="A217" s="260">
        <f t="shared" si="7"/>
        <v>212</v>
      </c>
      <c r="B217" s="273" t="s">
        <v>560</v>
      </c>
      <c r="C217" s="273" t="s">
        <v>110</v>
      </c>
      <c r="D217" s="273" t="s">
        <v>88</v>
      </c>
      <c r="E217" s="274" t="s">
        <v>442</v>
      </c>
      <c r="F217" s="273" t="s">
        <v>441</v>
      </c>
      <c r="G217" s="264">
        <v>2015</v>
      </c>
      <c r="H217" s="265" t="s">
        <v>30</v>
      </c>
      <c r="I217" s="266">
        <v>8</v>
      </c>
      <c r="J217" s="266">
        <v>112.2</v>
      </c>
      <c r="K217" s="266">
        <v>2880</v>
      </c>
      <c r="L217" s="267">
        <v>44850</v>
      </c>
      <c r="M217" s="268">
        <v>1152</v>
      </c>
      <c r="N217" s="269">
        <v>1.1599999999999999</v>
      </c>
      <c r="O217" s="270">
        <v>0.56000000000000005</v>
      </c>
      <c r="P217" s="269">
        <v>1.97</v>
      </c>
      <c r="Q217" s="269">
        <v>1.2</v>
      </c>
      <c r="R217" s="271">
        <f t="shared" si="6"/>
        <v>1769.07</v>
      </c>
      <c r="S217" s="272">
        <v>10</v>
      </c>
      <c r="T217" s="272">
        <v>4</v>
      </c>
    </row>
    <row r="218" spans="1:42" ht="14.1" customHeight="1">
      <c r="A218" s="260">
        <f t="shared" si="7"/>
        <v>213</v>
      </c>
      <c r="B218" s="273" t="s">
        <v>560</v>
      </c>
      <c r="C218" s="273" t="s">
        <v>110</v>
      </c>
      <c r="D218" s="273" t="s">
        <v>88</v>
      </c>
      <c r="E218" s="274" t="s">
        <v>443</v>
      </c>
      <c r="F218" s="273" t="s">
        <v>441</v>
      </c>
      <c r="G218" s="264">
        <v>2015</v>
      </c>
      <c r="H218" s="265" t="s">
        <v>30</v>
      </c>
      <c r="I218" s="266">
        <v>8</v>
      </c>
      <c r="J218" s="266">
        <v>112.2</v>
      </c>
      <c r="K218" s="266">
        <v>2880</v>
      </c>
      <c r="L218" s="267">
        <v>44850</v>
      </c>
      <c r="M218" s="268">
        <v>1152</v>
      </c>
      <c r="N218" s="269">
        <v>1.1599999999999999</v>
      </c>
      <c r="O218" s="270">
        <v>0.56000000000000005</v>
      </c>
      <c r="P218" s="269">
        <v>1.97</v>
      </c>
      <c r="Q218" s="269">
        <v>1.2</v>
      </c>
      <c r="R218" s="271">
        <f t="shared" si="6"/>
        <v>1769.07</v>
      </c>
      <c r="S218" s="272">
        <v>10</v>
      </c>
      <c r="T218" s="272">
        <v>4</v>
      </c>
    </row>
    <row r="219" spans="1:42" ht="14.1" customHeight="1">
      <c r="A219" s="260">
        <f t="shared" si="7"/>
        <v>214</v>
      </c>
      <c r="B219" s="273" t="s">
        <v>567</v>
      </c>
      <c r="C219" s="273" t="s">
        <v>363</v>
      </c>
      <c r="D219" s="273" t="s">
        <v>43</v>
      </c>
      <c r="E219" s="274" t="s">
        <v>662</v>
      </c>
      <c r="F219" s="273"/>
      <c r="G219" s="264">
        <v>1997</v>
      </c>
      <c r="H219" s="265" t="s">
        <v>569</v>
      </c>
      <c r="I219" s="275"/>
      <c r="J219" s="266">
        <v>60</v>
      </c>
      <c r="K219" s="275"/>
      <c r="L219" s="267">
        <v>44786</v>
      </c>
      <c r="M219" s="268">
        <v>610</v>
      </c>
      <c r="N219" s="269">
        <v>0.84</v>
      </c>
      <c r="O219" s="270">
        <v>0.56000000000000005</v>
      </c>
      <c r="P219" s="269">
        <v>1.97</v>
      </c>
      <c r="Q219" s="269">
        <v>1</v>
      </c>
      <c r="R219" s="271">
        <f t="shared" si="6"/>
        <v>565.28</v>
      </c>
      <c r="S219" s="272">
        <v>8</v>
      </c>
      <c r="T219" s="272">
        <v>3</v>
      </c>
    </row>
    <row r="220" spans="1:42" s="312" customFormat="1" ht="14.1" customHeight="1">
      <c r="A220" s="260">
        <f t="shared" si="7"/>
        <v>215</v>
      </c>
      <c r="B220" s="260" t="s">
        <v>567</v>
      </c>
      <c r="C220" s="260" t="s">
        <v>197</v>
      </c>
      <c r="D220" s="260" t="s">
        <v>43</v>
      </c>
      <c r="E220" s="276" t="s">
        <v>243</v>
      </c>
      <c r="F220" s="260"/>
      <c r="G220" s="277">
        <v>2002</v>
      </c>
      <c r="H220" s="265" t="s">
        <v>568</v>
      </c>
      <c r="I220" s="278"/>
      <c r="J220" s="279">
        <v>78</v>
      </c>
      <c r="K220" s="278"/>
      <c r="L220" s="267">
        <v>44208</v>
      </c>
      <c r="M220" s="268">
        <v>610</v>
      </c>
      <c r="N220" s="269">
        <v>0.84</v>
      </c>
      <c r="O220" s="270">
        <v>0.56000000000000005</v>
      </c>
      <c r="P220" s="269">
        <v>1.97</v>
      </c>
      <c r="Q220" s="269">
        <v>1</v>
      </c>
      <c r="R220" s="271">
        <f t="shared" si="6"/>
        <v>565.28</v>
      </c>
      <c r="S220" s="272">
        <v>1</v>
      </c>
      <c r="T220" s="272">
        <v>1</v>
      </c>
      <c r="U220" s="301"/>
      <c r="V220" s="301"/>
      <c r="W220" s="301"/>
      <c r="X220" s="301"/>
      <c r="Y220" s="301"/>
      <c r="Z220" s="301"/>
      <c r="AA220" s="301"/>
      <c r="AB220" s="301"/>
      <c r="AC220" s="301"/>
      <c r="AD220" s="301"/>
      <c r="AE220" s="301"/>
      <c r="AF220" s="301"/>
      <c r="AG220" s="301"/>
      <c r="AH220" s="301"/>
      <c r="AI220" s="301"/>
      <c r="AJ220" s="301"/>
      <c r="AK220" s="301"/>
      <c r="AL220" s="301"/>
      <c r="AM220" s="301"/>
      <c r="AN220" s="301"/>
      <c r="AO220" s="301"/>
      <c r="AP220" s="301"/>
    </row>
    <row r="221" spans="1:42" ht="14.1" customHeight="1">
      <c r="A221" s="260">
        <f t="shared" si="7"/>
        <v>216</v>
      </c>
      <c r="B221" s="273" t="s">
        <v>567</v>
      </c>
      <c r="C221" s="273" t="s">
        <v>663</v>
      </c>
      <c r="D221" s="273" t="s">
        <v>43</v>
      </c>
      <c r="E221" s="274" t="s">
        <v>297</v>
      </c>
      <c r="F221" s="273"/>
      <c r="G221" s="264">
        <v>2002</v>
      </c>
      <c r="H221" s="265" t="s">
        <v>568</v>
      </c>
      <c r="I221" s="275"/>
      <c r="J221" s="266">
        <v>175</v>
      </c>
      <c r="K221" s="275"/>
      <c r="L221" s="267">
        <v>44938</v>
      </c>
      <c r="M221" s="268">
        <v>610</v>
      </c>
      <c r="N221" s="269">
        <v>0.84</v>
      </c>
      <c r="O221" s="270">
        <v>0.56000000000000005</v>
      </c>
      <c r="P221" s="269">
        <v>1.97</v>
      </c>
      <c r="Q221" s="269">
        <v>1</v>
      </c>
      <c r="R221" s="271">
        <f t="shared" si="6"/>
        <v>565.28</v>
      </c>
      <c r="S221" s="272">
        <v>1</v>
      </c>
      <c r="T221" s="272">
        <v>1</v>
      </c>
    </row>
    <row r="222" spans="1:42" s="257" customFormat="1" ht="14.1" customHeight="1">
      <c r="A222" s="260">
        <f t="shared" si="7"/>
        <v>217</v>
      </c>
      <c r="B222" s="273" t="s">
        <v>567</v>
      </c>
      <c r="C222" s="273" t="s">
        <v>364</v>
      </c>
      <c r="D222" s="273" t="s">
        <v>43</v>
      </c>
      <c r="E222" s="274" t="s">
        <v>664</v>
      </c>
      <c r="F222" s="273"/>
      <c r="G222" s="264">
        <v>1990</v>
      </c>
      <c r="H222" s="265" t="s">
        <v>569</v>
      </c>
      <c r="I222" s="275"/>
      <c r="J222" s="266">
        <v>75</v>
      </c>
      <c r="K222" s="275"/>
      <c r="L222" s="267">
        <v>44784</v>
      </c>
      <c r="M222" s="268">
        <v>610</v>
      </c>
      <c r="N222" s="269">
        <v>0.84</v>
      </c>
      <c r="O222" s="270">
        <v>0.56000000000000005</v>
      </c>
      <c r="P222" s="269">
        <v>1.97</v>
      </c>
      <c r="Q222" s="269">
        <v>1</v>
      </c>
      <c r="R222" s="271">
        <f t="shared" si="6"/>
        <v>565.28</v>
      </c>
      <c r="S222" s="272">
        <v>8</v>
      </c>
      <c r="T222" s="272">
        <v>3</v>
      </c>
      <c r="U222" s="319"/>
      <c r="V222" s="319"/>
      <c r="W222" s="319"/>
      <c r="X222" s="319"/>
      <c r="Y222" s="319"/>
      <c r="Z222" s="319"/>
      <c r="AA222" s="319"/>
      <c r="AB222" s="319"/>
      <c r="AC222" s="319"/>
      <c r="AD222" s="319"/>
      <c r="AE222" s="319"/>
      <c r="AF222" s="319"/>
      <c r="AG222" s="319"/>
      <c r="AH222" s="319"/>
      <c r="AI222" s="319"/>
      <c r="AJ222" s="319"/>
      <c r="AK222" s="319"/>
      <c r="AL222" s="319"/>
      <c r="AM222" s="319"/>
      <c r="AN222" s="319"/>
      <c r="AO222" s="319"/>
      <c r="AP222" s="319"/>
    </row>
    <row r="223" spans="1:42" s="257" customFormat="1" ht="14.1" customHeight="1">
      <c r="A223" s="260">
        <f t="shared" si="7"/>
        <v>218</v>
      </c>
      <c r="B223" s="273" t="s">
        <v>567</v>
      </c>
      <c r="C223" s="273" t="s">
        <v>333</v>
      </c>
      <c r="D223" s="273" t="s">
        <v>43</v>
      </c>
      <c r="E223" s="274" t="s">
        <v>665</v>
      </c>
      <c r="F223" s="273"/>
      <c r="G223" s="264">
        <v>1984</v>
      </c>
      <c r="H223" s="265" t="s">
        <v>569</v>
      </c>
      <c r="I223" s="275"/>
      <c r="J223" s="266">
        <v>77</v>
      </c>
      <c r="K223" s="275"/>
      <c r="L223" s="267">
        <v>44784</v>
      </c>
      <c r="M223" s="268">
        <v>610</v>
      </c>
      <c r="N223" s="269">
        <v>0.84</v>
      </c>
      <c r="O223" s="270">
        <v>0.56000000000000005</v>
      </c>
      <c r="P223" s="269">
        <v>1.97</v>
      </c>
      <c r="Q223" s="269">
        <v>1</v>
      </c>
      <c r="R223" s="271">
        <f t="shared" si="6"/>
        <v>565.28</v>
      </c>
      <c r="S223" s="272">
        <v>8</v>
      </c>
      <c r="T223" s="272">
        <v>3</v>
      </c>
      <c r="U223" s="319"/>
      <c r="V223" s="319"/>
      <c r="W223" s="319"/>
      <c r="X223" s="319"/>
      <c r="Y223" s="319"/>
      <c r="Z223" s="319"/>
      <c r="AA223" s="319"/>
      <c r="AB223" s="319"/>
      <c r="AC223" s="319"/>
      <c r="AD223" s="319"/>
      <c r="AE223" s="319"/>
      <c r="AF223" s="319"/>
      <c r="AG223" s="319"/>
      <c r="AH223" s="319"/>
      <c r="AI223" s="319"/>
      <c r="AJ223" s="319"/>
      <c r="AK223" s="319"/>
      <c r="AL223" s="319"/>
      <c r="AM223" s="319"/>
      <c r="AN223" s="319"/>
      <c r="AO223" s="319"/>
      <c r="AP223" s="319"/>
    </row>
    <row r="224" spans="1:42" ht="14.1" customHeight="1">
      <c r="A224" s="260">
        <f t="shared" si="7"/>
        <v>219</v>
      </c>
      <c r="B224" s="273" t="s">
        <v>567</v>
      </c>
      <c r="C224" s="273" t="s">
        <v>365</v>
      </c>
      <c r="D224" s="273" t="s">
        <v>43</v>
      </c>
      <c r="E224" s="274" t="s">
        <v>666</v>
      </c>
      <c r="F224" s="273"/>
      <c r="G224" s="264">
        <v>1991</v>
      </c>
      <c r="H224" s="265" t="s">
        <v>568</v>
      </c>
      <c r="I224" s="275"/>
      <c r="J224" s="266">
        <v>78</v>
      </c>
      <c r="K224" s="275"/>
      <c r="L224" s="267">
        <v>44815</v>
      </c>
      <c r="M224" s="268">
        <v>610</v>
      </c>
      <c r="N224" s="269">
        <v>0.84</v>
      </c>
      <c r="O224" s="270">
        <v>0.56000000000000005</v>
      </c>
      <c r="P224" s="269">
        <v>1.97</v>
      </c>
      <c r="Q224" s="269">
        <v>1</v>
      </c>
      <c r="R224" s="271">
        <f t="shared" si="6"/>
        <v>565.28</v>
      </c>
      <c r="S224" s="272">
        <v>9</v>
      </c>
      <c r="T224" s="272">
        <v>3</v>
      </c>
    </row>
    <row r="225" spans="1:42" ht="14.1" customHeight="1">
      <c r="A225" s="260">
        <f t="shared" si="7"/>
        <v>220</v>
      </c>
      <c r="B225" s="273" t="s">
        <v>567</v>
      </c>
      <c r="C225" s="273" t="s">
        <v>333</v>
      </c>
      <c r="D225" s="273" t="s">
        <v>43</v>
      </c>
      <c r="E225" s="274" t="s">
        <v>667</v>
      </c>
      <c r="F225" s="273"/>
      <c r="G225" s="264">
        <v>1979</v>
      </c>
      <c r="H225" s="265" t="s">
        <v>569</v>
      </c>
      <c r="I225" s="275"/>
      <c r="J225" s="266">
        <v>80</v>
      </c>
      <c r="K225" s="275"/>
      <c r="L225" s="267">
        <v>44786</v>
      </c>
      <c r="M225" s="268">
        <v>610</v>
      </c>
      <c r="N225" s="269">
        <v>0.84</v>
      </c>
      <c r="O225" s="270">
        <v>0.56000000000000005</v>
      </c>
      <c r="P225" s="269">
        <v>1.97</v>
      </c>
      <c r="Q225" s="269">
        <v>1</v>
      </c>
      <c r="R225" s="271">
        <f t="shared" si="6"/>
        <v>565.28</v>
      </c>
      <c r="S225" s="272">
        <v>8</v>
      </c>
      <c r="T225" s="272">
        <v>3</v>
      </c>
    </row>
    <row r="226" spans="1:42" ht="14.1" customHeight="1">
      <c r="A226" s="260">
        <f t="shared" si="7"/>
        <v>221</v>
      </c>
      <c r="B226" s="273" t="s">
        <v>567</v>
      </c>
      <c r="C226" s="273" t="s">
        <v>367</v>
      </c>
      <c r="D226" s="273" t="s">
        <v>43</v>
      </c>
      <c r="E226" s="274" t="s">
        <v>668</v>
      </c>
      <c r="F226" s="273"/>
      <c r="G226" s="264">
        <v>1987</v>
      </c>
      <c r="H226" s="265" t="s">
        <v>569</v>
      </c>
      <c r="I226" s="275"/>
      <c r="J226" s="266">
        <v>75</v>
      </c>
      <c r="K226" s="275"/>
      <c r="L226" s="267">
        <v>44784</v>
      </c>
      <c r="M226" s="268">
        <v>610</v>
      </c>
      <c r="N226" s="269">
        <v>0.84</v>
      </c>
      <c r="O226" s="270">
        <v>0.56000000000000005</v>
      </c>
      <c r="P226" s="269">
        <v>1.97</v>
      </c>
      <c r="Q226" s="269">
        <v>1</v>
      </c>
      <c r="R226" s="271">
        <f t="shared" si="6"/>
        <v>565.28</v>
      </c>
      <c r="S226" s="272">
        <v>8</v>
      </c>
      <c r="T226" s="272">
        <v>3</v>
      </c>
    </row>
    <row r="227" spans="1:42" ht="14.1" customHeight="1">
      <c r="A227" s="260">
        <f t="shared" si="7"/>
        <v>222</v>
      </c>
      <c r="B227" s="273" t="s">
        <v>567</v>
      </c>
      <c r="C227" s="273" t="s">
        <v>363</v>
      </c>
      <c r="D227" s="273" t="s">
        <v>43</v>
      </c>
      <c r="E227" s="274" t="s">
        <v>669</v>
      </c>
      <c r="F227" s="273"/>
      <c r="G227" s="264">
        <v>1997</v>
      </c>
      <c r="H227" s="265" t="s">
        <v>569</v>
      </c>
      <c r="I227" s="275"/>
      <c r="J227" s="266">
        <v>60</v>
      </c>
      <c r="K227" s="275"/>
      <c r="L227" s="267">
        <v>44784</v>
      </c>
      <c r="M227" s="268">
        <v>610</v>
      </c>
      <c r="N227" s="269">
        <v>0.84</v>
      </c>
      <c r="O227" s="270">
        <v>0.56000000000000005</v>
      </c>
      <c r="P227" s="269">
        <v>1.97</v>
      </c>
      <c r="Q227" s="269">
        <v>1</v>
      </c>
      <c r="R227" s="271">
        <f t="shared" si="6"/>
        <v>565.28</v>
      </c>
      <c r="S227" s="272">
        <v>8</v>
      </c>
      <c r="T227" s="272">
        <v>3</v>
      </c>
    </row>
    <row r="228" spans="1:42" ht="14.1" customHeight="1">
      <c r="A228" s="260">
        <f t="shared" si="7"/>
        <v>223</v>
      </c>
      <c r="B228" s="273" t="s">
        <v>567</v>
      </c>
      <c r="C228" s="273" t="s">
        <v>153</v>
      </c>
      <c r="D228" s="273" t="s">
        <v>43</v>
      </c>
      <c r="E228" s="274" t="s">
        <v>670</v>
      </c>
      <c r="F228" s="273"/>
      <c r="G228" s="264">
        <v>1988</v>
      </c>
      <c r="H228" s="265" t="s">
        <v>568</v>
      </c>
      <c r="I228" s="275"/>
      <c r="J228" s="266">
        <v>80</v>
      </c>
      <c r="K228" s="275"/>
      <c r="L228" s="267">
        <v>44729</v>
      </c>
      <c r="M228" s="268">
        <v>610</v>
      </c>
      <c r="N228" s="269">
        <v>0.84</v>
      </c>
      <c r="O228" s="270">
        <v>0.56000000000000005</v>
      </c>
      <c r="P228" s="269">
        <v>1.97</v>
      </c>
      <c r="Q228" s="269">
        <v>1</v>
      </c>
      <c r="R228" s="271">
        <f t="shared" si="6"/>
        <v>565.28</v>
      </c>
      <c r="S228" s="272">
        <v>6</v>
      </c>
      <c r="T228" s="272">
        <v>2</v>
      </c>
    </row>
    <row r="229" spans="1:42" ht="14.1" customHeight="1">
      <c r="A229" s="260">
        <f t="shared" si="7"/>
        <v>224</v>
      </c>
      <c r="B229" s="273" t="s">
        <v>567</v>
      </c>
      <c r="C229" s="273" t="s">
        <v>153</v>
      </c>
      <c r="D229" s="273" t="s">
        <v>43</v>
      </c>
      <c r="E229" s="274" t="s">
        <v>671</v>
      </c>
      <c r="F229" s="273"/>
      <c r="G229" s="264">
        <v>1995</v>
      </c>
      <c r="H229" s="265" t="s">
        <v>568</v>
      </c>
      <c r="I229" s="275"/>
      <c r="J229" s="266">
        <v>80</v>
      </c>
      <c r="K229" s="275"/>
      <c r="L229" s="267">
        <v>44786</v>
      </c>
      <c r="M229" s="268">
        <v>610</v>
      </c>
      <c r="N229" s="269">
        <v>0.84</v>
      </c>
      <c r="O229" s="270">
        <v>0.56000000000000005</v>
      </c>
      <c r="P229" s="269">
        <v>1.97</v>
      </c>
      <c r="Q229" s="269">
        <v>1</v>
      </c>
      <c r="R229" s="271">
        <f t="shared" si="6"/>
        <v>565.28</v>
      </c>
      <c r="S229" s="272">
        <v>8</v>
      </c>
      <c r="T229" s="272">
        <v>3</v>
      </c>
    </row>
    <row r="230" spans="1:42" s="312" customFormat="1" ht="14.1" customHeight="1">
      <c r="A230" s="260">
        <f t="shared" si="7"/>
        <v>225</v>
      </c>
      <c r="B230" s="273" t="s">
        <v>567</v>
      </c>
      <c r="C230" s="273" t="s">
        <v>389</v>
      </c>
      <c r="D230" s="273" t="s">
        <v>577</v>
      </c>
      <c r="E230" s="274" t="s">
        <v>735</v>
      </c>
      <c r="F230" s="273"/>
      <c r="G230" s="264">
        <v>1987</v>
      </c>
      <c r="H230" s="265" t="s">
        <v>568</v>
      </c>
      <c r="I230" s="275"/>
      <c r="J230" s="266">
        <v>75</v>
      </c>
      <c r="K230" s="275"/>
      <c r="L230" s="267">
        <v>44426</v>
      </c>
      <c r="M230" s="268">
        <v>610</v>
      </c>
      <c r="N230" s="269">
        <v>0.84</v>
      </c>
      <c r="O230" s="270">
        <v>0.56000000000000005</v>
      </c>
      <c r="P230" s="269">
        <v>1.97</v>
      </c>
      <c r="Q230" s="269">
        <v>1</v>
      </c>
      <c r="R230" s="271">
        <f t="shared" si="6"/>
        <v>565.28</v>
      </c>
      <c r="S230" s="272">
        <v>8</v>
      </c>
      <c r="T230" s="272">
        <v>3</v>
      </c>
      <c r="U230" s="301"/>
      <c r="V230" s="301"/>
      <c r="W230" s="301"/>
      <c r="X230" s="301"/>
      <c r="Y230" s="301"/>
      <c r="Z230" s="301"/>
      <c r="AA230" s="301"/>
      <c r="AB230" s="301"/>
      <c r="AC230" s="301"/>
      <c r="AD230" s="301"/>
      <c r="AE230" s="301"/>
      <c r="AF230" s="301"/>
      <c r="AG230" s="301"/>
      <c r="AH230" s="301"/>
      <c r="AI230" s="301"/>
      <c r="AJ230" s="301"/>
      <c r="AK230" s="301"/>
      <c r="AL230" s="301"/>
      <c r="AM230" s="301"/>
      <c r="AN230" s="301"/>
      <c r="AO230" s="301"/>
      <c r="AP230" s="301"/>
    </row>
    <row r="231" spans="1:42" ht="14.1" customHeight="1">
      <c r="A231" s="260">
        <f t="shared" si="7"/>
        <v>226</v>
      </c>
      <c r="B231" s="273" t="s">
        <v>567</v>
      </c>
      <c r="C231" s="273" t="s">
        <v>367</v>
      </c>
      <c r="D231" s="273" t="s">
        <v>43</v>
      </c>
      <c r="E231" s="274" t="s">
        <v>672</v>
      </c>
      <c r="F231" s="273"/>
      <c r="G231" s="264">
        <v>1993</v>
      </c>
      <c r="H231" s="265" t="s">
        <v>569</v>
      </c>
      <c r="I231" s="275"/>
      <c r="J231" s="266">
        <v>75</v>
      </c>
      <c r="K231" s="275"/>
      <c r="L231" s="267">
        <v>44791</v>
      </c>
      <c r="M231" s="268">
        <v>610</v>
      </c>
      <c r="N231" s="269">
        <v>0.84</v>
      </c>
      <c r="O231" s="270">
        <v>0.56000000000000005</v>
      </c>
      <c r="P231" s="269">
        <v>1.97</v>
      </c>
      <c r="Q231" s="269">
        <v>1</v>
      </c>
      <c r="R231" s="271">
        <f t="shared" si="6"/>
        <v>565.28</v>
      </c>
      <c r="S231" s="272">
        <v>8</v>
      </c>
      <c r="T231" s="272">
        <v>3</v>
      </c>
    </row>
    <row r="232" spans="1:42" ht="14.1" customHeight="1">
      <c r="A232" s="260">
        <f t="shared" si="7"/>
        <v>227</v>
      </c>
      <c r="B232" s="273" t="s">
        <v>567</v>
      </c>
      <c r="C232" s="273" t="s">
        <v>42</v>
      </c>
      <c r="D232" s="273" t="s">
        <v>43</v>
      </c>
      <c r="E232" s="274" t="s">
        <v>673</v>
      </c>
      <c r="F232" s="273"/>
      <c r="G232" s="264">
        <v>1987</v>
      </c>
      <c r="H232" s="265" t="s">
        <v>569</v>
      </c>
      <c r="I232" s="275"/>
      <c r="J232" s="266">
        <v>165</v>
      </c>
      <c r="K232" s="275"/>
      <c r="L232" s="267">
        <v>44791</v>
      </c>
      <c r="M232" s="268">
        <v>610</v>
      </c>
      <c r="N232" s="269">
        <v>0.84</v>
      </c>
      <c r="O232" s="270">
        <v>0.56000000000000005</v>
      </c>
      <c r="P232" s="269">
        <v>1.97</v>
      </c>
      <c r="Q232" s="269">
        <v>1</v>
      </c>
      <c r="R232" s="271">
        <f t="shared" si="6"/>
        <v>565.28</v>
      </c>
      <c r="S232" s="272">
        <v>8</v>
      </c>
      <c r="T232" s="272">
        <v>3</v>
      </c>
    </row>
    <row r="233" spans="1:42" ht="14.1" customHeight="1">
      <c r="A233" s="260">
        <f t="shared" si="7"/>
        <v>228</v>
      </c>
      <c r="B233" s="273" t="s">
        <v>567</v>
      </c>
      <c r="C233" s="273" t="s">
        <v>42</v>
      </c>
      <c r="D233" s="273" t="s">
        <v>43</v>
      </c>
      <c r="E233" s="274" t="s">
        <v>674</v>
      </c>
      <c r="F233" s="273"/>
      <c r="G233" s="264">
        <v>1987</v>
      </c>
      <c r="H233" s="265" t="s">
        <v>569</v>
      </c>
      <c r="I233" s="275"/>
      <c r="J233" s="266">
        <v>165</v>
      </c>
      <c r="K233" s="275"/>
      <c r="L233" s="267">
        <v>44791</v>
      </c>
      <c r="M233" s="268">
        <v>610</v>
      </c>
      <c r="N233" s="269">
        <v>0.84</v>
      </c>
      <c r="O233" s="270">
        <v>0.56000000000000005</v>
      </c>
      <c r="P233" s="269">
        <v>1.97</v>
      </c>
      <c r="Q233" s="269">
        <v>1</v>
      </c>
      <c r="R233" s="271">
        <f t="shared" si="6"/>
        <v>565.28</v>
      </c>
      <c r="S233" s="272">
        <v>8</v>
      </c>
      <c r="T233" s="272">
        <v>3</v>
      </c>
    </row>
    <row r="234" spans="1:42" ht="14.1" customHeight="1">
      <c r="A234" s="260">
        <f t="shared" si="7"/>
        <v>229</v>
      </c>
      <c r="B234" s="273" t="s">
        <v>567</v>
      </c>
      <c r="C234" s="273" t="s">
        <v>390</v>
      </c>
      <c r="D234" s="273" t="s">
        <v>43</v>
      </c>
      <c r="E234" s="274" t="s">
        <v>675</v>
      </c>
      <c r="F234" s="273"/>
      <c r="G234" s="264">
        <v>1990</v>
      </c>
      <c r="H234" s="265" t="s">
        <v>568</v>
      </c>
      <c r="I234" s="275"/>
      <c r="J234" s="266">
        <v>75</v>
      </c>
      <c r="K234" s="275"/>
      <c r="L234" s="267">
        <v>44791</v>
      </c>
      <c r="M234" s="268">
        <v>610</v>
      </c>
      <c r="N234" s="269">
        <v>0.84</v>
      </c>
      <c r="O234" s="270">
        <v>0.56000000000000005</v>
      </c>
      <c r="P234" s="269">
        <v>1.97</v>
      </c>
      <c r="Q234" s="269">
        <v>1</v>
      </c>
      <c r="R234" s="271">
        <f t="shared" si="6"/>
        <v>565.28</v>
      </c>
      <c r="S234" s="272">
        <v>8</v>
      </c>
      <c r="T234" s="272">
        <v>3</v>
      </c>
    </row>
    <row r="235" spans="1:42" ht="14.1" customHeight="1">
      <c r="A235" s="260">
        <f t="shared" si="7"/>
        <v>230</v>
      </c>
      <c r="B235" s="273" t="s">
        <v>567</v>
      </c>
      <c r="C235" s="273" t="s">
        <v>364</v>
      </c>
      <c r="D235" s="273" t="s">
        <v>43</v>
      </c>
      <c r="E235" s="274" t="s">
        <v>676</v>
      </c>
      <c r="F235" s="273"/>
      <c r="G235" s="264">
        <v>1988</v>
      </c>
      <c r="H235" s="265" t="s">
        <v>569</v>
      </c>
      <c r="I235" s="275"/>
      <c r="J235" s="266">
        <v>75</v>
      </c>
      <c r="K235" s="275"/>
      <c r="L235" s="267">
        <v>44791</v>
      </c>
      <c r="M235" s="268">
        <v>610</v>
      </c>
      <c r="N235" s="269">
        <v>0.84</v>
      </c>
      <c r="O235" s="270">
        <v>0.56000000000000005</v>
      </c>
      <c r="P235" s="269">
        <v>1.97</v>
      </c>
      <c r="Q235" s="269">
        <v>1</v>
      </c>
      <c r="R235" s="271">
        <f t="shared" si="6"/>
        <v>565.28</v>
      </c>
      <c r="S235" s="272">
        <v>8</v>
      </c>
      <c r="T235" s="272">
        <v>3</v>
      </c>
    </row>
    <row r="236" spans="1:42" ht="14.1" customHeight="1">
      <c r="A236" s="260">
        <f t="shared" si="7"/>
        <v>231</v>
      </c>
      <c r="B236" s="273" t="s">
        <v>567</v>
      </c>
      <c r="C236" s="273" t="s">
        <v>390</v>
      </c>
      <c r="D236" s="273" t="s">
        <v>43</v>
      </c>
      <c r="E236" s="274" t="s">
        <v>677</v>
      </c>
      <c r="F236" s="273"/>
      <c r="G236" s="264">
        <v>1988</v>
      </c>
      <c r="H236" s="265" t="s">
        <v>568</v>
      </c>
      <c r="I236" s="275"/>
      <c r="J236" s="266">
        <v>77</v>
      </c>
      <c r="K236" s="275"/>
      <c r="L236" s="267">
        <v>44791</v>
      </c>
      <c r="M236" s="268">
        <v>610</v>
      </c>
      <c r="N236" s="269">
        <v>0.84</v>
      </c>
      <c r="O236" s="270">
        <v>0.56000000000000005</v>
      </c>
      <c r="P236" s="269">
        <v>1.97</v>
      </c>
      <c r="Q236" s="269">
        <v>1</v>
      </c>
      <c r="R236" s="271">
        <f t="shared" si="6"/>
        <v>565.28</v>
      </c>
      <c r="S236" s="272">
        <v>8</v>
      </c>
      <c r="T236" s="272">
        <v>3</v>
      </c>
    </row>
    <row r="237" spans="1:42" ht="14.1" customHeight="1">
      <c r="A237" s="260">
        <f t="shared" si="7"/>
        <v>232</v>
      </c>
      <c r="B237" s="273" t="s">
        <v>567</v>
      </c>
      <c r="C237" s="273" t="s">
        <v>368</v>
      </c>
      <c r="D237" s="273" t="s">
        <v>43</v>
      </c>
      <c r="E237" s="274" t="s">
        <v>678</v>
      </c>
      <c r="F237" s="273"/>
      <c r="G237" s="264">
        <v>1994</v>
      </c>
      <c r="H237" s="265" t="s">
        <v>568</v>
      </c>
      <c r="I237" s="275"/>
      <c r="J237" s="266">
        <v>78</v>
      </c>
      <c r="K237" s="275"/>
      <c r="L237" s="267">
        <v>44784</v>
      </c>
      <c r="M237" s="268">
        <v>610</v>
      </c>
      <c r="N237" s="269">
        <v>0.84</v>
      </c>
      <c r="O237" s="270">
        <v>0.56000000000000005</v>
      </c>
      <c r="P237" s="269">
        <v>1.97</v>
      </c>
      <c r="Q237" s="269">
        <v>1</v>
      </c>
      <c r="R237" s="271">
        <f t="shared" si="6"/>
        <v>565.28</v>
      </c>
      <c r="S237" s="272">
        <v>8</v>
      </c>
      <c r="T237" s="272">
        <v>3</v>
      </c>
    </row>
    <row r="238" spans="1:42" ht="14.1" customHeight="1">
      <c r="A238" s="260">
        <f t="shared" si="7"/>
        <v>233</v>
      </c>
      <c r="B238" s="273" t="s">
        <v>559</v>
      </c>
      <c r="C238" s="273" t="s">
        <v>379</v>
      </c>
      <c r="D238" s="273" t="s">
        <v>26</v>
      </c>
      <c r="E238" s="274" t="s">
        <v>679</v>
      </c>
      <c r="F238" s="273" t="s">
        <v>167</v>
      </c>
      <c r="G238" s="264">
        <v>1992</v>
      </c>
      <c r="H238" s="265" t="s">
        <v>38</v>
      </c>
      <c r="I238" s="275"/>
      <c r="J238" s="266">
        <v>210</v>
      </c>
      <c r="K238" s="275">
        <v>13325</v>
      </c>
      <c r="L238" s="267">
        <v>44798</v>
      </c>
      <c r="M238" s="268">
        <v>1572</v>
      </c>
      <c r="N238" s="269">
        <v>1.1599999999999999</v>
      </c>
      <c r="O238" s="270">
        <v>0.56000000000000005</v>
      </c>
      <c r="P238" s="269">
        <v>1.97</v>
      </c>
      <c r="Q238" s="269">
        <v>1</v>
      </c>
      <c r="R238" s="271">
        <f t="shared" si="6"/>
        <v>2011.71</v>
      </c>
      <c r="S238" s="272">
        <v>8</v>
      </c>
      <c r="T238" s="272">
        <v>3</v>
      </c>
    </row>
    <row r="239" spans="1:42" ht="14.1" customHeight="1">
      <c r="A239" s="260">
        <f t="shared" si="7"/>
        <v>234</v>
      </c>
      <c r="B239" s="273" t="s">
        <v>567</v>
      </c>
      <c r="C239" s="273" t="s">
        <v>329</v>
      </c>
      <c r="D239" s="273" t="s">
        <v>43</v>
      </c>
      <c r="E239" s="274" t="s">
        <v>330</v>
      </c>
      <c r="F239" s="273"/>
      <c r="G239" s="264">
        <v>1987</v>
      </c>
      <c r="H239" s="265" t="s">
        <v>568</v>
      </c>
      <c r="I239" s="275"/>
      <c r="J239" s="266">
        <v>150.1</v>
      </c>
      <c r="K239" s="275"/>
      <c r="L239" s="267">
        <v>44770</v>
      </c>
      <c r="M239" s="268">
        <v>610</v>
      </c>
      <c r="N239" s="269">
        <v>0.84</v>
      </c>
      <c r="O239" s="270">
        <v>0.56000000000000005</v>
      </c>
      <c r="P239" s="269">
        <v>1.97</v>
      </c>
      <c r="Q239" s="269">
        <v>1</v>
      </c>
      <c r="R239" s="271">
        <f t="shared" si="6"/>
        <v>565.28</v>
      </c>
      <c r="S239" s="272">
        <v>7</v>
      </c>
      <c r="T239" s="272">
        <v>3</v>
      </c>
    </row>
    <row r="240" spans="1:42" ht="14.1" customHeight="1">
      <c r="A240" s="260">
        <f t="shared" si="7"/>
        <v>235</v>
      </c>
      <c r="B240" s="273" t="s">
        <v>567</v>
      </c>
      <c r="C240" s="273" t="s">
        <v>333</v>
      </c>
      <c r="D240" s="273" t="s">
        <v>43</v>
      </c>
      <c r="E240" s="274" t="s">
        <v>334</v>
      </c>
      <c r="F240" s="273"/>
      <c r="G240" s="264">
        <v>1994</v>
      </c>
      <c r="H240" s="265" t="s">
        <v>568</v>
      </c>
      <c r="I240" s="275"/>
      <c r="J240" s="266">
        <v>80</v>
      </c>
      <c r="K240" s="275"/>
      <c r="L240" s="267">
        <v>44770</v>
      </c>
      <c r="M240" s="268">
        <v>610</v>
      </c>
      <c r="N240" s="269">
        <v>0.84</v>
      </c>
      <c r="O240" s="270">
        <v>0.56000000000000005</v>
      </c>
      <c r="P240" s="269">
        <v>1.97</v>
      </c>
      <c r="Q240" s="269">
        <v>1</v>
      </c>
      <c r="R240" s="271">
        <f t="shared" si="6"/>
        <v>565.28</v>
      </c>
      <c r="S240" s="272">
        <v>7</v>
      </c>
      <c r="T240" s="272">
        <v>3</v>
      </c>
    </row>
    <row r="241" spans="1:20" ht="14.1" customHeight="1">
      <c r="A241" s="260">
        <f t="shared" si="7"/>
        <v>236</v>
      </c>
      <c r="B241" s="273" t="s">
        <v>567</v>
      </c>
      <c r="C241" s="273" t="s">
        <v>363</v>
      </c>
      <c r="D241" s="273" t="s">
        <v>43</v>
      </c>
      <c r="E241" s="274" t="s">
        <v>680</v>
      </c>
      <c r="F241" s="273"/>
      <c r="G241" s="264">
        <v>1997</v>
      </c>
      <c r="H241" s="265" t="s">
        <v>569</v>
      </c>
      <c r="I241" s="275"/>
      <c r="J241" s="266">
        <v>60</v>
      </c>
      <c r="K241" s="275"/>
      <c r="L241" s="267">
        <v>44791</v>
      </c>
      <c r="M241" s="268">
        <v>610</v>
      </c>
      <c r="N241" s="269">
        <v>0.84</v>
      </c>
      <c r="O241" s="270">
        <v>0.56000000000000005</v>
      </c>
      <c r="P241" s="269">
        <v>1.97</v>
      </c>
      <c r="Q241" s="269">
        <v>1</v>
      </c>
      <c r="R241" s="271">
        <f t="shared" si="6"/>
        <v>565.28</v>
      </c>
      <c r="S241" s="272">
        <v>8</v>
      </c>
      <c r="T241" s="272">
        <v>3</v>
      </c>
    </row>
    <row r="242" spans="1:20" ht="14.1" customHeight="1">
      <c r="A242" s="260">
        <f t="shared" si="7"/>
        <v>237</v>
      </c>
      <c r="B242" s="273" t="s">
        <v>559</v>
      </c>
      <c r="C242" s="273" t="s">
        <v>369</v>
      </c>
      <c r="D242" s="273" t="s">
        <v>30</v>
      </c>
      <c r="E242" s="274" t="s">
        <v>681</v>
      </c>
      <c r="F242" s="273" t="s">
        <v>201</v>
      </c>
      <c r="G242" s="264">
        <v>1993</v>
      </c>
      <c r="H242" s="265" t="s">
        <v>38</v>
      </c>
      <c r="I242" s="275"/>
      <c r="J242" s="266">
        <v>150</v>
      </c>
      <c r="K242" s="266">
        <v>10400</v>
      </c>
      <c r="L242" s="267">
        <v>44784</v>
      </c>
      <c r="M242" s="268">
        <v>1572</v>
      </c>
      <c r="N242" s="269">
        <v>1.1599999999999999</v>
      </c>
      <c r="O242" s="270">
        <v>0.56000000000000005</v>
      </c>
      <c r="P242" s="269">
        <v>1.97</v>
      </c>
      <c r="Q242" s="269">
        <v>1</v>
      </c>
      <c r="R242" s="271">
        <f t="shared" si="6"/>
        <v>2011.71</v>
      </c>
      <c r="S242" s="272">
        <v>8</v>
      </c>
      <c r="T242" s="272">
        <v>3</v>
      </c>
    </row>
    <row r="243" spans="1:20" ht="14.1" customHeight="1">
      <c r="A243" s="260">
        <f t="shared" si="7"/>
        <v>238</v>
      </c>
      <c r="B243" s="273" t="s">
        <v>567</v>
      </c>
      <c r="C243" s="273" t="s">
        <v>390</v>
      </c>
      <c r="D243" s="273" t="s">
        <v>43</v>
      </c>
      <c r="E243" s="274" t="s">
        <v>682</v>
      </c>
      <c r="F243" s="273"/>
      <c r="G243" s="264">
        <v>1990</v>
      </c>
      <c r="H243" s="265" t="s">
        <v>568</v>
      </c>
      <c r="I243" s="275"/>
      <c r="J243" s="266">
        <v>75</v>
      </c>
      <c r="K243" s="275"/>
      <c r="L243" s="267">
        <v>44791</v>
      </c>
      <c r="M243" s="268">
        <v>610</v>
      </c>
      <c r="N243" s="269">
        <v>0.84</v>
      </c>
      <c r="O243" s="270">
        <v>0.56000000000000005</v>
      </c>
      <c r="P243" s="269">
        <v>1.97</v>
      </c>
      <c r="Q243" s="269">
        <v>1</v>
      </c>
      <c r="R243" s="271">
        <f t="shared" si="6"/>
        <v>565.28</v>
      </c>
      <c r="S243" s="272">
        <v>8</v>
      </c>
      <c r="T243" s="272">
        <v>3</v>
      </c>
    </row>
    <row r="244" spans="1:20" ht="14.1" customHeight="1">
      <c r="A244" s="260">
        <f t="shared" si="7"/>
        <v>239</v>
      </c>
      <c r="B244" s="282" t="s">
        <v>567</v>
      </c>
      <c r="C244" s="282" t="s">
        <v>244</v>
      </c>
      <c r="D244" s="282" t="s">
        <v>43</v>
      </c>
      <c r="E244" s="283" t="s">
        <v>245</v>
      </c>
      <c r="F244" s="282"/>
      <c r="G244" s="284">
        <v>2002</v>
      </c>
      <c r="H244" s="285" t="s">
        <v>568</v>
      </c>
      <c r="I244" s="286"/>
      <c r="J244" s="287">
        <v>45</v>
      </c>
      <c r="K244" s="286"/>
      <c r="L244" s="288">
        <v>44776</v>
      </c>
      <c r="M244" s="268">
        <v>610</v>
      </c>
      <c r="N244" s="269">
        <v>0.84</v>
      </c>
      <c r="O244" s="270">
        <v>0.56000000000000005</v>
      </c>
      <c r="P244" s="269">
        <v>1.97</v>
      </c>
      <c r="Q244" s="269">
        <v>1</v>
      </c>
      <c r="R244" s="271">
        <f t="shared" si="6"/>
        <v>565.28</v>
      </c>
      <c r="S244" s="272">
        <v>8</v>
      </c>
      <c r="T244" s="272">
        <v>3</v>
      </c>
    </row>
    <row r="245" spans="1:20" ht="14.1" customHeight="1">
      <c r="A245" s="260">
        <f t="shared" si="7"/>
        <v>240</v>
      </c>
      <c r="B245" s="273" t="s">
        <v>567</v>
      </c>
      <c r="C245" s="273" t="s">
        <v>391</v>
      </c>
      <c r="D245" s="273" t="s">
        <v>43</v>
      </c>
      <c r="E245" s="274" t="s">
        <v>683</v>
      </c>
      <c r="F245" s="273"/>
      <c r="G245" s="264">
        <v>1994</v>
      </c>
      <c r="H245" s="265" t="s">
        <v>569</v>
      </c>
      <c r="I245" s="275"/>
      <c r="J245" s="266">
        <v>90</v>
      </c>
      <c r="K245" s="275"/>
      <c r="L245" s="267">
        <v>44795</v>
      </c>
      <c r="M245" s="268">
        <v>610</v>
      </c>
      <c r="N245" s="269">
        <v>0.84</v>
      </c>
      <c r="O245" s="270">
        <v>0.56000000000000005</v>
      </c>
      <c r="P245" s="269">
        <v>1.97</v>
      </c>
      <c r="Q245" s="269">
        <v>1</v>
      </c>
      <c r="R245" s="271">
        <f t="shared" si="6"/>
        <v>565.28</v>
      </c>
      <c r="S245" s="272">
        <v>8</v>
      </c>
      <c r="T245" s="272">
        <v>3</v>
      </c>
    </row>
    <row r="246" spans="1:20" ht="14.1" customHeight="1">
      <c r="A246" s="260">
        <f t="shared" si="7"/>
        <v>241</v>
      </c>
      <c r="B246" s="273" t="s">
        <v>567</v>
      </c>
      <c r="C246" s="273" t="s">
        <v>42</v>
      </c>
      <c r="D246" s="273" t="s">
        <v>43</v>
      </c>
      <c r="E246" s="274" t="s">
        <v>684</v>
      </c>
      <c r="F246" s="273"/>
      <c r="G246" s="264">
        <v>1991</v>
      </c>
      <c r="H246" s="265" t="s">
        <v>569</v>
      </c>
      <c r="I246" s="275"/>
      <c r="J246" s="266">
        <v>165</v>
      </c>
      <c r="K246" s="275"/>
      <c r="L246" s="267">
        <v>44791</v>
      </c>
      <c r="M246" s="268">
        <v>610</v>
      </c>
      <c r="N246" s="269">
        <v>0.84</v>
      </c>
      <c r="O246" s="270">
        <v>0.56000000000000005</v>
      </c>
      <c r="P246" s="269">
        <v>1.97</v>
      </c>
      <c r="Q246" s="269">
        <v>1</v>
      </c>
      <c r="R246" s="271">
        <f t="shared" si="6"/>
        <v>565.28</v>
      </c>
      <c r="S246" s="272">
        <v>8</v>
      </c>
      <c r="T246" s="272">
        <v>3</v>
      </c>
    </row>
    <row r="247" spans="1:20" ht="14.1" customHeight="1">
      <c r="A247" s="260">
        <f t="shared" si="7"/>
        <v>242</v>
      </c>
      <c r="B247" s="273" t="s">
        <v>567</v>
      </c>
      <c r="C247" s="273" t="s">
        <v>390</v>
      </c>
      <c r="D247" s="273" t="s">
        <v>43</v>
      </c>
      <c r="E247" s="274" t="s">
        <v>685</v>
      </c>
      <c r="F247" s="273"/>
      <c r="G247" s="264">
        <v>1984</v>
      </c>
      <c r="H247" s="265" t="s">
        <v>568</v>
      </c>
      <c r="I247" s="275"/>
      <c r="J247" s="266">
        <v>78</v>
      </c>
      <c r="K247" s="275"/>
      <c r="L247" s="267">
        <v>44791</v>
      </c>
      <c r="M247" s="268">
        <v>610</v>
      </c>
      <c r="N247" s="269">
        <v>0.84</v>
      </c>
      <c r="O247" s="270">
        <v>0.56000000000000005</v>
      </c>
      <c r="P247" s="269">
        <v>1.97</v>
      </c>
      <c r="Q247" s="269">
        <v>1</v>
      </c>
      <c r="R247" s="271">
        <f t="shared" si="6"/>
        <v>565.28</v>
      </c>
      <c r="S247" s="272">
        <v>8</v>
      </c>
      <c r="T247" s="272">
        <v>3</v>
      </c>
    </row>
    <row r="248" spans="1:20" ht="14.1" customHeight="1">
      <c r="A248" s="260">
        <f t="shared" si="7"/>
        <v>243</v>
      </c>
      <c r="B248" s="273" t="s">
        <v>567</v>
      </c>
      <c r="C248" s="273" t="s">
        <v>363</v>
      </c>
      <c r="D248" s="273" t="s">
        <v>43</v>
      </c>
      <c r="E248" s="274" t="s">
        <v>686</v>
      </c>
      <c r="F248" s="273"/>
      <c r="G248" s="264">
        <v>1997</v>
      </c>
      <c r="H248" s="265" t="s">
        <v>569</v>
      </c>
      <c r="I248" s="275"/>
      <c r="J248" s="266">
        <v>60</v>
      </c>
      <c r="K248" s="275"/>
      <c r="L248" s="267">
        <v>44791</v>
      </c>
      <c r="M248" s="268">
        <v>610</v>
      </c>
      <c r="N248" s="269">
        <v>0.84</v>
      </c>
      <c r="O248" s="270">
        <v>0.56000000000000005</v>
      </c>
      <c r="P248" s="269">
        <v>1.97</v>
      </c>
      <c r="Q248" s="269">
        <v>1</v>
      </c>
      <c r="R248" s="271">
        <f t="shared" si="6"/>
        <v>565.28</v>
      </c>
      <c r="S248" s="272">
        <v>8</v>
      </c>
      <c r="T248" s="272">
        <v>3</v>
      </c>
    </row>
    <row r="249" spans="1:20" ht="14.1" customHeight="1">
      <c r="A249" s="260">
        <f t="shared" si="7"/>
        <v>244</v>
      </c>
      <c r="B249" s="273" t="s">
        <v>560</v>
      </c>
      <c r="C249" s="273" t="s">
        <v>132</v>
      </c>
      <c r="D249" s="273" t="s">
        <v>63</v>
      </c>
      <c r="E249" s="274" t="s">
        <v>335</v>
      </c>
      <c r="F249" s="273" t="s">
        <v>116</v>
      </c>
      <c r="G249" s="264">
        <v>2000</v>
      </c>
      <c r="H249" s="265" t="s">
        <v>57</v>
      </c>
      <c r="I249" s="266">
        <v>10</v>
      </c>
      <c r="J249" s="266">
        <v>76</v>
      </c>
      <c r="K249" s="266">
        <v>2720</v>
      </c>
      <c r="L249" s="267">
        <v>44771</v>
      </c>
      <c r="M249" s="268">
        <v>1494</v>
      </c>
      <c r="N249" s="269">
        <v>1.1599999999999999</v>
      </c>
      <c r="O249" s="270">
        <v>0.56000000000000005</v>
      </c>
      <c r="P249" s="269">
        <v>1.97</v>
      </c>
      <c r="Q249" s="269">
        <v>1</v>
      </c>
      <c r="R249" s="271">
        <f t="shared" si="6"/>
        <v>1911.89</v>
      </c>
      <c r="S249" s="272">
        <v>7</v>
      </c>
      <c r="T249" s="272">
        <v>3</v>
      </c>
    </row>
    <row r="250" spans="1:20" ht="14.1" customHeight="1">
      <c r="A250" s="260">
        <f t="shared" si="7"/>
        <v>245</v>
      </c>
      <c r="B250" s="273" t="s">
        <v>559</v>
      </c>
      <c r="C250" s="273" t="s">
        <v>68</v>
      </c>
      <c r="D250" s="273" t="s">
        <v>30</v>
      </c>
      <c r="E250" s="274" t="s">
        <v>687</v>
      </c>
      <c r="F250" s="273" t="s">
        <v>201</v>
      </c>
      <c r="G250" s="264">
        <v>1992</v>
      </c>
      <c r="H250" s="265" t="s">
        <v>38</v>
      </c>
      <c r="I250" s="275"/>
      <c r="J250" s="266">
        <v>120</v>
      </c>
      <c r="K250" s="266">
        <v>7850</v>
      </c>
      <c r="L250" s="267">
        <v>44784</v>
      </c>
      <c r="M250" s="268">
        <v>1572</v>
      </c>
      <c r="N250" s="269">
        <v>1.1599999999999999</v>
      </c>
      <c r="O250" s="270">
        <v>0.56000000000000005</v>
      </c>
      <c r="P250" s="269">
        <v>1.97</v>
      </c>
      <c r="Q250" s="269">
        <v>1</v>
      </c>
      <c r="R250" s="271">
        <f t="shared" si="6"/>
        <v>2011.71</v>
      </c>
      <c r="S250" s="272">
        <v>8</v>
      </c>
      <c r="T250" s="272">
        <v>3</v>
      </c>
    </row>
    <row r="251" spans="1:20" ht="14.1" customHeight="1">
      <c r="A251" s="260">
        <f t="shared" si="7"/>
        <v>246</v>
      </c>
      <c r="B251" s="273" t="s">
        <v>559</v>
      </c>
      <c r="C251" s="273" t="s">
        <v>91</v>
      </c>
      <c r="D251" s="273" t="s">
        <v>51</v>
      </c>
      <c r="E251" s="274" t="s">
        <v>337</v>
      </c>
      <c r="F251" s="273" t="s">
        <v>95</v>
      </c>
      <c r="G251" s="264">
        <v>2003</v>
      </c>
      <c r="H251" s="265" t="s">
        <v>38</v>
      </c>
      <c r="I251" s="275"/>
      <c r="J251" s="266">
        <v>118</v>
      </c>
      <c r="K251" s="266">
        <v>7850</v>
      </c>
      <c r="L251" s="267">
        <v>44791</v>
      </c>
      <c r="M251" s="268">
        <v>1572</v>
      </c>
      <c r="N251" s="269">
        <v>1.1599999999999999</v>
      </c>
      <c r="O251" s="270">
        <v>0.56000000000000005</v>
      </c>
      <c r="P251" s="269">
        <v>1.97</v>
      </c>
      <c r="Q251" s="269">
        <v>1</v>
      </c>
      <c r="R251" s="271">
        <f t="shared" si="6"/>
        <v>2011.71</v>
      </c>
      <c r="S251" s="272">
        <v>8</v>
      </c>
      <c r="T251" s="272">
        <v>3</v>
      </c>
    </row>
    <row r="252" spans="1:20" ht="14.1" customHeight="1">
      <c r="A252" s="260">
        <f t="shared" si="7"/>
        <v>247</v>
      </c>
      <c r="B252" s="260" t="s">
        <v>559</v>
      </c>
      <c r="C252" s="260" t="s">
        <v>336</v>
      </c>
      <c r="D252" s="260" t="s">
        <v>63</v>
      </c>
      <c r="E252" s="276" t="s">
        <v>337</v>
      </c>
      <c r="F252" s="260" t="s">
        <v>59</v>
      </c>
      <c r="G252" s="277">
        <v>2001</v>
      </c>
      <c r="H252" s="280" t="s">
        <v>38</v>
      </c>
      <c r="I252" s="278"/>
      <c r="J252" s="279">
        <v>180</v>
      </c>
      <c r="K252" s="279">
        <v>16740</v>
      </c>
      <c r="L252" s="267">
        <v>44799</v>
      </c>
      <c r="M252" s="268">
        <v>2367</v>
      </c>
      <c r="N252" s="269">
        <v>1.1599999999999999</v>
      </c>
      <c r="O252" s="270">
        <v>0.56000000000000005</v>
      </c>
      <c r="P252" s="269">
        <v>1.97</v>
      </c>
      <c r="Q252" s="269">
        <v>1</v>
      </c>
      <c r="R252" s="271">
        <f t="shared" si="6"/>
        <v>3029.08</v>
      </c>
      <c r="S252" s="272">
        <v>8</v>
      </c>
      <c r="T252" s="272">
        <v>3</v>
      </c>
    </row>
    <row r="253" spans="1:20" ht="14.1" customHeight="1">
      <c r="A253" s="260">
        <f t="shared" si="7"/>
        <v>248</v>
      </c>
      <c r="B253" s="273" t="s">
        <v>555</v>
      </c>
      <c r="C253" s="273" t="s">
        <v>597</v>
      </c>
      <c r="D253" s="273" t="s">
        <v>88</v>
      </c>
      <c r="E253" s="274" t="s">
        <v>337</v>
      </c>
      <c r="F253" s="273" t="s">
        <v>688</v>
      </c>
      <c r="G253" s="264">
        <v>2017</v>
      </c>
      <c r="H253" s="265" t="s">
        <v>30</v>
      </c>
      <c r="I253" s="275">
        <v>6</v>
      </c>
      <c r="J253" s="266">
        <v>112.2</v>
      </c>
      <c r="K253" s="266">
        <v>2830</v>
      </c>
      <c r="L253" s="267">
        <v>44872</v>
      </c>
      <c r="M253" s="268">
        <v>1152</v>
      </c>
      <c r="N253" s="269">
        <v>1.1599999999999999</v>
      </c>
      <c r="O253" s="270">
        <v>0.56000000000000005</v>
      </c>
      <c r="P253" s="269">
        <v>1.97</v>
      </c>
      <c r="Q253" s="269">
        <v>1.2</v>
      </c>
      <c r="R253" s="271">
        <f t="shared" si="6"/>
        <v>1769.07</v>
      </c>
      <c r="S253" s="272">
        <v>11</v>
      </c>
      <c r="T253" s="272">
        <v>4</v>
      </c>
    </row>
    <row r="254" spans="1:20" ht="14.1" customHeight="1">
      <c r="A254" s="260">
        <f t="shared" si="7"/>
        <v>249</v>
      </c>
      <c r="B254" s="273" t="s">
        <v>559</v>
      </c>
      <c r="C254" s="273" t="s">
        <v>91</v>
      </c>
      <c r="D254" s="273" t="s">
        <v>51</v>
      </c>
      <c r="E254" s="274" t="s">
        <v>689</v>
      </c>
      <c r="F254" s="273" t="s">
        <v>95</v>
      </c>
      <c r="G254" s="264">
        <v>2003</v>
      </c>
      <c r="H254" s="265" t="s">
        <v>38</v>
      </c>
      <c r="I254" s="275"/>
      <c r="J254" s="266">
        <v>119</v>
      </c>
      <c r="K254" s="266">
        <v>7850</v>
      </c>
      <c r="L254" s="267">
        <v>44815</v>
      </c>
      <c r="M254" s="268">
        <v>1572</v>
      </c>
      <c r="N254" s="269">
        <v>1.1599999999999999</v>
      </c>
      <c r="O254" s="270">
        <v>0.56000000000000005</v>
      </c>
      <c r="P254" s="269">
        <v>1.97</v>
      </c>
      <c r="Q254" s="269">
        <v>1</v>
      </c>
      <c r="R254" s="271">
        <f t="shared" si="6"/>
        <v>2011.71</v>
      </c>
      <c r="S254" s="272">
        <v>9</v>
      </c>
      <c r="T254" s="272">
        <v>3</v>
      </c>
    </row>
    <row r="255" spans="1:20" ht="14.25" customHeight="1">
      <c r="A255" s="260">
        <f t="shared" si="7"/>
        <v>250</v>
      </c>
      <c r="B255" s="289" t="s">
        <v>96</v>
      </c>
      <c r="C255" s="290" t="s">
        <v>96</v>
      </c>
      <c r="D255" s="290" t="s">
        <v>40</v>
      </c>
      <c r="E255" s="291" t="s">
        <v>339</v>
      </c>
      <c r="F255" s="290" t="s">
        <v>340</v>
      </c>
      <c r="G255" s="292">
        <v>2002</v>
      </c>
      <c r="H255" s="265" t="s">
        <v>30</v>
      </c>
      <c r="I255" s="275"/>
      <c r="J255" s="293">
        <v>84</v>
      </c>
      <c r="K255" s="293">
        <v>2780</v>
      </c>
      <c r="L255" s="294">
        <v>44878</v>
      </c>
      <c r="M255" s="268">
        <v>1152</v>
      </c>
      <c r="N255" s="269">
        <v>1.1599999999999999</v>
      </c>
      <c r="O255" s="270">
        <v>0.56000000000000005</v>
      </c>
      <c r="P255" s="269">
        <v>1.97</v>
      </c>
      <c r="Q255" s="269">
        <v>1.1000000000000001</v>
      </c>
      <c r="R255" s="271">
        <f t="shared" si="6"/>
        <v>1621.65</v>
      </c>
      <c r="S255" s="272">
        <v>11</v>
      </c>
      <c r="T255" s="272">
        <v>4</v>
      </c>
    </row>
    <row r="256" spans="1:20" ht="14.1" customHeight="1">
      <c r="A256" s="260">
        <f t="shared" si="7"/>
        <v>251</v>
      </c>
      <c r="B256" s="273" t="s">
        <v>555</v>
      </c>
      <c r="C256" s="273" t="s">
        <v>171</v>
      </c>
      <c r="D256" s="273" t="s">
        <v>40</v>
      </c>
      <c r="E256" s="274" t="s">
        <v>339</v>
      </c>
      <c r="F256" s="273" t="s">
        <v>172</v>
      </c>
      <c r="G256" s="264">
        <v>2009</v>
      </c>
      <c r="H256" s="265" t="s">
        <v>30</v>
      </c>
      <c r="I256" s="266">
        <v>7</v>
      </c>
      <c r="J256" s="266">
        <v>112</v>
      </c>
      <c r="K256" s="266">
        <v>2830</v>
      </c>
      <c r="L256" s="267">
        <v>44738</v>
      </c>
      <c r="M256" s="268">
        <v>1152</v>
      </c>
      <c r="N256" s="269">
        <v>1.1599999999999999</v>
      </c>
      <c r="O256" s="270">
        <v>0.56000000000000005</v>
      </c>
      <c r="P256" s="269">
        <v>1.97</v>
      </c>
      <c r="Q256" s="269">
        <v>1.2</v>
      </c>
      <c r="R256" s="271">
        <f t="shared" si="6"/>
        <v>1769.07</v>
      </c>
      <c r="S256" s="272">
        <v>6</v>
      </c>
      <c r="T256" s="272">
        <v>2</v>
      </c>
    </row>
    <row r="257" spans="1:42" ht="14.25" customHeight="1">
      <c r="A257" s="260">
        <f t="shared" si="7"/>
        <v>252</v>
      </c>
      <c r="B257" s="273" t="s">
        <v>555</v>
      </c>
      <c r="C257" s="273" t="s">
        <v>171</v>
      </c>
      <c r="D257" s="273" t="s">
        <v>40</v>
      </c>
      <c r="E257" s="274" t="s">
        <v>690</v>
      </c>
      <c r="F257" s="273" t="s">
        <v>172</v>
      </c>
      <c r="G257" s="264">
        <v>2009</v>
      </c>
      <c r="H257" s="265" t="s">
        <v>30</v>
      </c>
      <c r="I257" s="266">
        <v>6</v>
      </c>
      <c r="J257" s="266">
        <v>112</v>
      </c>
      <c r="K257" s="266">
        <v>2830</v>
      </c>
      <c r="L257" s="267">
        <v>44738</v>
      </c>
      <c r="M257" s="268">
        <v>1152</v>
      </c>
      <c r="N257" s="269">
        <v>1.1599999999999999</v>
      </c>
      <c r="O257" s="270">
        <v>0.56000000000000005</v>
      </c>
      <c r="P257" s="269">
        <v>1.97</v>
      </c>
      <c r="Q257" s="269">
        <v>1.2</v>
      </c>
      <c r="R257" s="271">
        <f t="shared" si="6"/>
        <v>1769.07</v>
      </c>
      <c r="S257" s="272">
        <v>6</v>
      </c>
      <c r="T257" s="272">
        <v>2</v>
      </c>
    </row>
    <row r="258" spans="1:42" ht="13.5" customHeight="1">
      <c r="A258" s="260">
        <f t="shared" si="7"/>
        <v>253</v>
      </c>
      <c r="B258" s="273" t="s">
        <v>555</v>
      </c>
      <c r="C258" s="273" t="s">
        <v>171</v>
      </c>
      <c r="D258" s="273" t="s">
        <v>40</v>
      </c>
      <c r="E258" s="274" t="s">
        <v>691</v>
      </c>
      <c r="F258" s="273" t="s">
        <v>172</v>
      </c>
      <c r="G258" s="264">
        <v>2009</v>
      </c>
      <c r="H258" s="265" t="s">
        <v>30</v>
      </c>
      <c r="I258" s="266">
        <v>6</v>
      </c>
      <c r="J258" s="266">
        <v>112</v>
      </c>
      <c r="K258" s="266">
        <v>2830</v>
      </c>
      <c r="L258" s="267">
        <v>44738</v>
      </c>
      <c r="M258" s="268">
        <v>1152</v>
      </c>
      <c r="N258" s="269">
        <v>1.1599999999999999</v>
      </c>
      <c r="O258" s="270">
        <v>0.56000000000000005</v>
      </c>
      <c r="P258" s="269">
        <v>1.97</v>
      </c>
      <c r="Q258" s="269">
        <v>1.2</v>
      </c>
      <c r="R258" s="271">
        <f t="shared" si="6"/>
        <v>1769.07</v>
      </c>
      <c r="S258" s="272">
        <v>6</v>
      </c>
      <c r="T258" s="272">
        <v>2</v>
      </c>
    </row>
    <row r="259" spans="1:42" ht="14.1" customHeight="1">
      <c r="A259" s="260">
        <f t="shared" si="7"/>
        <v>254</v>
      </c>
      <c r="B259" s="273" t="s">
        <v>560</v>
      </c>
      <c r="C259" s="273" t="s">
        <v>62</v>
      </c>
      <c r="D259" s="273" t="s">
        <v>63</v>
      </c>
      <c r="E259" s="274" t="s">
        <v>692</v>
      </c>
      <c r="F259" s="273" t="s">
        <v>64</v>
      </c>
      <c r="G259" s="264">
        <v>2011</v>
      </c>
      <c r="H259" s="265" t="s">
        <v>30</v>
      </c>
      <c r="I259" s="266">
        <v>8</v>
      </c>
      <c r="J259" s="266">
        <v>106.8</v>
      </c>
      <c r="K259" s="266">
        <v>3010</v>
      </c>
      <c r="L259" s="267">
        <v>44980</v>
      </c>
      <c r="M259" s="268">
        <v>1152</v>
      </c>
      <c r="N259" s="269">
        <v>1.1599999999999999</v>
      </c>
      <c r="O259" s="270">
        <v>0.56000000000000005</v>
      </c>
      <c r="P259" s="269">
        <v>1.97</v>
      </c>
      <c r="Q259" s="269">
        <v>1.2</v>
      </c>
      <c r="R259" s="271">
        <f t="shared" si="6"/>
        <v>1769.07</v>
      </c>
      <c r="S259" s="272">
        <v>2</v>
      </c>
      <c r="T259" s="272">
        <v>1</v>
      </c>
    </row>
    <row r="260" spans="1:42" ht="14.1" customHeight="1">
      <c r="A260" s="260">
        <f t="shared" si="7"/>
        <v>255</v>
      </c>
      <c r="B260" s="273" t="s">
        <v>562</v>
      </c>
      <c r="C260" s="273" t="s">
        <v>74</v>
      </c>
      <c r="D260" s="273" t="s">
        <v>55</v>
      </c>
      <c r="E260" s="274" t="s">
        <v>693</v>
      </c>
      <c r="F260" s="273" t="s">
        <v>167</v>
      </c>
      <c r="G260" s="264">
        <v>2000</v>
      </c>
      <c r="H260" s="265" t="s">
        <v>30</v>
      </c>
      <c r="I260" s="266">
        <v>6</v>
      </c>
      <c r="J260" s="266">
        <v>84</v>
      </c>
      <c r="K260" s="266">
        <v>2500</v>
      </c>
      <c r="L260" s="267">
        <v>44784</v>
      </c>
      <c r="M260" s="268">
        <v>1152</v>
      </c>
      <c r="N260" s="269">
        <v>1.1599999999999999</v>
      </c>
      <c r="O260" s="270">
        <v>0.56000000000000005</v>
      </c>
      <c r="P260" s="269">
        <v>1.97</v>
      </c>
      <c r="Q260" s="269">
        <v>1.1000000000000001</v>
      </c>
      <c r="R260" s="271">
        <f t="shared" si="6"/>
        <v>1621.65</v>
      </c>
      <c r="S260" s="272">
        <v>8</v>
      </c>
      <c r="T260" s="272">
        <v>3</v>
      </c>
    </row>
    <row r="261" spans="1:42" ht="14.1" customHeight="1">
      <c r="A261" s="260">
        <f t="shared" si="7"/>
        <v>256</v>
      </c>
      <c r="B261" s="273" t="s">
        <v>562</v>
      </c>
      <c r="C261" s="273" t="s">
        <v>565</v>
      </c>
      <c r="D261" s="273" t="s">
        <v>30</v>
      </c>
      <c r="E261" s="274" t="s">
        <v>693</v>
      </c>
      <c r="F261" s="273" t="s">
        <v>155</v>
      </c>
      <c r="G261" s="264">
        <v>2012</v>
      </c>
      <c r="H261" s="265" t="s">
        <v>30</v>
      </c>
      <c r="I261" s="275">
        <v>4</v>
      </c>
      <c r="J261" s="275">
        <v>119.68</v>
      </c>
      <c r="K261" s="266">
        <v>2050</v>
      </c>
      <c r="L261" s="267">
        <v>44698</v>
      </c>
      <c r="M261" s="268">
        <v>1152</v>
      </c>
      <c r="N261" s="269">
        <v>1.1599999999999999</v>
      </c>
      <c r="O261" s="270">
        <v>0.56000000000000005</v>
      </c>
      <c r="P261" s="269">
        <v>1.97</v>
      </c>
      <c r="Q261" s="269">
        <v>1.2</v>
      </c>
      <c r="R261" s="271">
        <f t="shared" ref="R261:R323" si="8">ROUND(M261*N261*O261*P261*Q261,2)</f>
        <v>1769.07</v>
      </c>
      <c r="S261" s="272">
        <v>5</v>
      </c>
      <c r="T261" s="272">
        <v>2</v>
      </c>
    </row>
    <row r="262" spans="1:42" ht="14.1" customHeight="1">
      <c r="A262" s="260">
        <f t="shared" si="7"/>
        <v>257</v>
      </c>
      <c r="B262" s="273" t="s">
        <v>559</v>
      </c>
      <c r="C262" s="273" t="s">
        <v>82</v>
      </c>
      <c r="D262" s="273" t="s">
        <v>63</v>
      </c>
      <c r="E262" s="274" t="s">
        <v>83</v>
      </c>
      <c r="F262" s="273" t="s">
        <v>84</v>
      </c>
      <c r="G262" s="264">
        <v>2002</v>
      </c>
      <c r="H262" s="265" t="s">
        <v>38</v>
      </c>
      <c r="I262" s="275">
        <v>6</v>
      </c>
      <c r="J262" s="266">
        <v>121.7</v>
      </c>
      <c r="K262" s="275">
        <v>5950</v>
      </c>
      <c r="L262" s="267">
        <v>45000</v>
      </c>
      <c r="M262" s="268">
        <v>1572</v>
      </c>
      <c r="N262" s="269">
        <v>1.1599999999999999</v>
      </c>
      <c r="O262" s="270">
        <v>0.56000000000000005</v>
      </c>
      <c r="P262" s="269">
        <v>1.97</v>
      </c>
      <c r="Q262" s="269">
        <v>1</v>
      </c>
      <c r="R262" s="271">
        <f t="shared" si="8"/>
        <v>2011.71</v>
      </c>
      <c r="S262" s="272">
        <v>3</v>
      </c>
      <c r="T262" s="272">
        <v>1</v>
      </c>
    </row>
    <row r="263" spans="1:42" ht="14.1" customHeight="1">
      <c r="A263" s="260">
        <f t="shared" si="7"/>
        <v>258</v>
      </c>
      <c r="B263" s="273" t="s">
        <v>562</v>
      </c>
      <c r="C263" s="273" t="s">
        <v>565</v>
      </c>
      <c r="D263" s="273" t="s">
        <v>30</v>
      </c>
      <c r="E263" s="274" t="s">
        <v>694</v>
      </c>
      <c r="F263" s="273" t="s">
        <v>155</v>
      </c>
      <c r="G263" s="264">
        <v>2013</v>
      </c>
      <c r="H263" s="265" t="s">
        <v>30</v>
      </c>
      <c r="I263" s="275">
        <v>4</v>
      </c>
      <c r="J263" s="275">
        <v>119.68</v>
      </c>
      <c r="K263" s="266">
        <v>2050</v>
      </c>
      <c r="L263" s="267">
        <v>44698</v>
      </c>
      <c r="M263" s="268">
        <v>1152</v>
      </c>
      <c r="N263" s="269">
        <v>1.1599999999999999</v>
      </c>
      <c r="O263" s="270">
        <v>0.56000000000000005</v>
      </c>
      <c r="P263" s="269">
        <v>1.97</v>
      </c>
      <c r="Q263" s="269">
        <v>1.2</v>
      </c>
      <c r="R263" s="271">
        <f t="shared" si="8"/>
        <v>1769.07</v>
      </c>
      <c r="S263" s="272">
        <v>5</v>
      </c>
      <c r="T263" s="272">
        <v>2</v>
      </c>
    </row>
    <row r="264" spans="1:42" ht="14.1" customHeight="1">
      <c r="A264" s="260">
        <f t="shared" ref="A264:A323" si="9">A263+1</f>
        <v>259</v>
      </c>
      <c r="B264" s="273" t="s">
        <v>560</v>
      </c>
      <c r="C264" s="273" t="s">
        <v>104</v>
      </c>
      <c r="D264" s="273" t="s">
        <v>63</v>
      </c>
      <c r="E264" s="274" t="s">
        <v>105</v>
      </c>
      <c r="F264" s="273" t="s">
        <v>106</v>
      </c>
      <c r="G264" s="264">
        <v>2003</v>
      </c>
      <c r="H264" s="265" t="s">
        <v>30</v>
      </c>
      <c r="I264" s="266">
        <v>6</v>
      </c>
      <c r="J264" s="266">
        <v>98.16</v>
      </c>
      <c r="K264" s="266">
        <v>2800</v>
      </c>
      <c r="L264" s="267">
        <v>44723</v>
      </c>
      <c r="M264" s="268">
        <v>1152</v>
      </c>
      <c r="N264" s="269">
        <v>1.1599999999999999</v>
      </c>
      <c r="O264" s="270">
        <v>0.56000000000000005</v>
      </c>
      <c r="P264" s="269">
        <v>1.97</v>
      </c>
      <c r="Q264" s="269">
        <v>1.1000000000000001</v>
      </c>
      <c r="R264" s="271">
        <f t="shared" si="8"/>
        <v>1621.65</v>
      </c>
      <c r="S264" s="272">
        <v>6</v>
      </c>
      <c r="T264" s="272">
        <v>2</v>
      </c>
    </row>
    <row r="265" spans="1:42" ht="14.1" customHeight="1">
      <c r="A265" s="260">
        <f t="shared" si="9"/>
        <v>260</v>
      </c>
      <c r="B265" s="273" t="s">
        <v>562</v>
      </c>
      <c r="C265" s="273" t="s">
        <v>565</v>
      </c>
      <c r="D265" s="273" t="s">
        <v>30</v>
      </c>
      <c r="E265" s="274" t="s">
        <v>105</v>
      </c>
      <c r="F265" s="273" t="s">
        <v>155</v>
      </c>
      <c r="G265" s="264">
        <v>2013</v>
      </c>
      <c r="H265" s="265" t="s">
        <v>30</v>
      </c>
      <c r="I265" s="275">
        <v>4</v>
      </c>
      <c r="J265" s="275">
        <v>119.68</v>
      </c>
      <c r="K265" s="266">
        <v>2050</v>
      </c>
      <c r="L265" s="267">
        <v>44699</v>
      </c>
      <c r="M265" s="268">
        <v>1152</v>
      </c>
      <c r="N265" s="269">
        <v>1.1599999999999999</v>
      </c>
      <c r="O265" s="270">
        <v>0.56000000000000005</v>
      </c>
      <c r="P265" s="269">
        <v>1.97</v>
      </c>
      <c r="Q265" s="269">
        <v>1.2</v>
      </c>
      <c r="R265" s="271">
        <f t="shared" si="8"/>
        <v>1769.07</v>
      </c>
      <c r="S265" s="272">
        <v>5</v>
      </c>
      <c r="T265" s="272">
        <v>2</v>
      </c>
    </row>
    <row r="266" spans="1:42" ht="14.1" customHeight="1">
      <c r="A266" s="260">
        <f t="shared" si="9"/>
        <v>261</v>
      </c>
      <c r="B266" s="261" t="s">
        <v>559</v>
      </c>
      <c r="C266" s="261">
        <v>473946</v>
      </c>
      <c r="D266" s="261" t="s">
        <v>88</v>
      </c>
      <c r="E266" s="281" t="s">
        <v>105</v>
      </c>
      <c r="F266" s="261" t="s">
        <v>456</v>
      </c>
      <c r="G266" s="264">
        <v>2014</v>
      </c>
      <c r="H266" s="265" t="s">
        <v>38</v>
      </c>
      <c r="I266" s="275">
        <v>5</v>
      </c>
      <c r="J266" s="275">
        <v>119</v>
      </c>
      <c r="K266" s="266">
        <v>6300</v>
      </c>
      <c r="L266" s="267">
        <v>44878</v>
      </c>
      <c r="M266" s="268">
        <v>1572</v>
      </c>
      <c r="N266" s="269">
        <v>1.1599999999999999</v>
      </c>
      <c r="O266" s="270">
        <v>0.56000000000000005</v>
      </c>
      <c r="P266" s="269">
        <v>1.97</v>
      </c>
      <c r="Q266" s="269">
        <v>1</v>
      </c>
      <c r="R266" s="271">
        <f t="shared" si="8"/>
        <v>2011.71</v>
      </c>
      <c r="S266" s="272">
        <v>11</v>
      </c>
      <c r="T266" s="272">
        <v>4</v>
      </c>
    </row>
    <row r="267" spans="1:42" ht="14.1" customHeight="1">
      <c r="A267" s="260">
        <f t="shared" si="9"/>
        <v>262</v>
      </c>
      <c r="B267" s="273" t="s">
        <v>559</v>
      </c>
      <c r="C267" s="273" t="s">
        <v>229</v>
      </c>
      <c r="D267" s="273" t="s">
        <v>221</v>
      </c>
      <c r="E267" s="274" t="s">
        <v>341</v>
      </c>
      <c r="F267" s="273" t="s">
        <v>342</v>
      </c>
      <c r="G267" s="264">
        <v>1995</v>
      </c>
      <c r="H267" s="265" t="s">
        <v>38</v>
      </c>
      <c r="I267" s="275"/>
      <c r="J267" s="266">
        <v>120</v>
      </c>
      <c r="K267" s="275">
        <v>5770</v>
      </c>
      <c r="L267" s="267">
        <v>44824</v>
      </c>
      <c r="M267" s="268">
        <v>1572</v>
      </c>
      <c r="N267" s="269">
        <v>1.1599999999999999</v>
      </c>
      <c r="O267" s="270">
        <v>0.56000000000000005</v>
      </c>
      <c r="P267" s="269">
        <v>1.97</v>
      </c>
      <c r="Q267" s="269">
        <v>1</v>
      </c>
      <c r="R267" s="271">
        <f t="shared" si="8"/>
        <v>2011.71</v>
      </c>
      <c r="S267" s="272">
        <v>9</v>
      </c>
      <c r="T267" s="272">
        <v>3</v>
      </c>
    </row>
    <row r="268" spans="1:42" ht="14.1" customHeight="1">
      <c r="A268" s="260">
        <f t="shared" si="9"/>
        <v>263</v>
      </c>
      <c r="B268" s="273" t="s">
        <v>562</v>
      </c>
      <c r="C268" s="273" t="s">
        <v>639</v>
      </c>
      <c r="D268" s="273" t="s">
        <v>26</v>
      </c>
      <c r="E268" s="274" t="s">
        <v>174</v>
      </c>
      <c r="F268" s="273" t="s">
        <v>733</v>
      </c>
      <c r="G268" s="264">
        <v>2011</v>
      </c>
      <c r="H268" s="265" t="s">
        <v>30</v>
      </c>
      <c r="I268" s="275">
        <v>4</v>
      </c>
      <c r="J268" s="266">
        <v>143</v>
      </c>
      <c r="K268" s="266">
        <v>1945</v>
      </c>
      <c r="L268" s="267">
        <v>44705</v>
      </c>
      <c r="M268" s="268">
        <v>1152</v>
      </c>
      <c r="N268" s="269">
        <v>1.1599999999999999</v>
      </c>
      <c r="O268" s="270">
        <v>0.56000000000000005</v>
      </c>
      <c r="P268" s="269">
        <v>1.97</v>
      </c>
      <c r="Q268" s="269">
        <v>1.4</v>
      </c>
      <c r="R268" s="271">
        <f t="shared" si="8"/>
        <v>2063.92</v>
      </c>
      <c r="S268" s="272">
        <v>5</v>
      </c>
      <c r="T268" s="272">
        <v>2</v>
      </c>
    </row>
    <row r="269" spans="1:42" ht="14.1" customHeight="1">
      <c r="A269" s="260">
        <f t="shared" si="9"/>
        <v>264</v>
      </c>
      <c r="B269" s="273" t="s">
        <v>559</v>
      </c>
      <c r="C269" s="273" t="s">
        <v>344</v>
      </c>
      <c r="D269" s="273" t="s">
        <v>221</v>
      </c>
      <c r="E269" s="274" t="s">
        <v>345</v>
      </c>
      <c r="F269" s="273" t="s">
        <v>342</v>
      </c>
      <c r="G269" s="264">
        <v>1994</v>
      </c>
      <c r="H269" s="265" t="s">
        <v>38</v>
      </c>
      <c r="I269" s="275"/>
      <c r="J269" s="266">
        <v>150</v>
      </c>
      <c r="K269" s="275">
        <v>9520</v>
      </c>
      <c r="L269" s="267">
        <v>44770</v>
      </c>
      <c r="M269" s="268">
        <v>1572</v>
      </c>
      <c r="N269" s="269">
        <v>1.1599999999999999</v>
      </c>
      <c r="O269" s="270">
        <v>0.56000000000000005</v>
      </c>
      <c r="P269" s="269">
        <v>1.97</v>
      </c>
      <c r="Q269" s="269">
        <v>1</v>
      </c>
      <c r="R269" s="271">
        <f t="shared" si="8"/>
        <v>2011.71</v>
      </c>
      <c r="S269" s="272">
        <v>7</v>
      </c>
      <c r="T269" s="272">
        <v>3</v>
      </c>
    </row>
    <row r="270" spans="1:42" s="312" customFormat="1" ht="14.1" customHeight="1">
      <c r="A270" s="260">
        <f t="shared" si="9"/>
        <v>265</v>
      </c>
      <c r="B270" s="273" t="s">
        <v>562</v>
      </c>
      <c r="C270" s="273" t="s">
        <v>639</v>
      </c>
      <c r="D270" s="273" t="s">
        <v>30</v>
      </c>
      <c r="E270" s="274" t="s">
        <v>696</v>
      </c>
      <c r="F270" s="273" t="s">
        <v>66</v>
      </c>
      <c r="G270" s="264">
        <v>2011</v>
      </c>
      <c r="H270" s="265" t="s">
        <v>30</v>
      </c>
      <c r="I270" s="266">
        <v>4</v>
      </c>
      <c r="J270" s="266">
        <v>143</v>
      </c>
      <c r="K270" s="266">
        <v>1945</v>
      </c>
      <c r="L270" s="267">
        <v>45028</v>
      </c>
      <c r="M270" s="268">
        <v>1152</v>
      </c>
      <c r="N270" s="269">
        <v>1.1599999999999999</v>
      </c>
      <c r="O270" s="270">
        <v>0.56000000000000005</v>
      </c>
      <c r="P270" s="269">
        <v>1.97</v>
      </c>
      <c r="Q270" s="269">
        <v>1.4</v>
      </c>
      <c r="R270" s="271">
        <f t="shared" si="8"/>
        <v>2063.92</v>
      </c>
      <c r="S270" s="272">
        <v>4</v>
      </c>
      <c r="T270" s="272">
        <v>2</v>
      </c>
      <c r="U270" s="301"/>
      <c r="V270" s="301"/>
      <c r="W270" s="301"/>
      <c r="X270" s="301"/>
      <c r="Y270" s="301"/>
      <c r="Z270" s="301"/>
      <c r="AA270" s="301"/>
      <c r="AB270" s="301"/>
      <c r="AC270" s="301"/>
      <c r="AD270" s="301"/>
      <c r="AE270" s="301"/>
      <c r="AF270" s="301"/>
      <c r="AG270" s="301"/>
      <c r="AH270" s="301"/>
      <c r="AI270" s="301"/>
      <c r="AJ270" s="301"/>
      <c r="AK270" s="301"/>
      <c r="AL270" s="301"/>
      <c r="AM270" s="301"/>
      <c r="AN270" s="301"/>
      <c r="AO270" s="301"/>
      <c r="AP270" s="301"/>
    </row>
    <row r="271" spans="1:42" ht="14.1" customHeight="1">
      <c r="A271" s="260">
        <f t="shared" si="9"/>
        <v>266</v>
      </c>
      <c r="B271" s="273" t="s">
        <v>562</v>
      </c>
      <c r="C271" s="273" t="s">
        <v>639</v>
      </c>
      <c r="D271" s="273" t="s">
        <v>30</v>
      </c>
      <c r="E271" s="274" t="s">
        <v>697</v>
      </c>
      <c r="F271" s="273" t="s">
        <v>66</v>
      </c>
      <c r="G271" s="264">
        <v>2011</v>
      </c>
      <c r="H271" s="265" t="s">
        <v>30</v>
      </c>
      <c r="I271" s="266">
        <v>4</v>
      </c>
      <c r="J271" s="266">
        <v>143</v>
      </c>
      <c r="K271" s="266">
        <v>1945</v>
      </c>
      <c r="L271" s="267">
        <v>44983</v>
      </c>
      <c r="M271" s="268">
        <v>1152</v>
      </c>
      <c r="N271" s="269">
        <v>1.1599999999999999</v>
      </c>
      <c r="O271" s="270">
        <v>0.56000000000000005</v>
      </c>
      <c r="P271" s="269">
        <v>1.97</v>
      </c>
      <c r="Q271" s="269">
        <v>1.4</v>
      </c>
      <c r="R271" s="271">
        <f t="shared" si="8"/>
        <v>2063.92</v>
      </c>
      <c r="S271" s="272">
        <v>2</v>
      </c>
      <c r="T271" s="272">
        <v>1</v>
      </c>
    </row>
    <row r="272" spans="1:42" ht="14.1" customHeight="1">
      <c r="A272" s="260">
        <f t="shared" si="9"/>
        <v>267</v>
      </c>
      <c r="B272" s="273" t="s">
        <v>560</v>
      </c>
      <c r="C272" s="273" t="s">
        <v>96</v>
      </c>
      <c r="D272" s="273" t="s">
        <v>48</v>
      </c>
      <c r="E272" s="274" t="s">
        <v>698</v>
      </c>
      <c r="F272" s="273" t="s">
        <v>186</v>
      </c>
      <c r="G272" s="264">
        <v>2004</v>
      </c>
      <c r="H272" s="265" t="s">
        <v>30</v>
      </c>
      <c r="I272" s="266">
        <v>8</v>
      </c>
      <c r="J272" s="266">
        <v>84</v>
      </c>
      <c r="K272" s="266">
        <v>2780</v>
      </c>
      <c r="L272" s="267">
        <v>44798</v>
      </c>
      <c r="M272" s="268">
        <v>1152</v>
      </c>
      <c r="N272" s="269">
        <v>1.1599999999999999</v>
      </c>
      <c r="O272" s="270">
        <v>0.56000000000000005</v>
      </c>
      <c r="P272" s="269">
        <v>1.97</v>
      </c>
      <c r="Q272" s="269">
        <v>1.1000000000000001</v>
      </c>
      <c r="R272" s="271">
        <f t="shared" si="8"/>
        <v>1621.65</v>
      </c>
      <c r="S272" s="272">
        <v>8</v>
      </c>
      <c r="T272" s="272">
        <v>3</v>
      </c>
    </row>
    <row r="273" spans="1:42" ht="14.1" customHeight="1">
      <c r="A273" s="260">
        <f t="shared" si="9"/>
        <v>268</v>
      </c>
      <c r="B273" s="273" t="s">
        <v>560</v>
      </c>
      <c r="C273" s="273" t="s">
        <v>96</v>
      </c>
      <c r="D273" s="273" t="s">
        <v>48</v>
      </c>
      <c r="E273" s="274" t="s">
        <v>699</v>
      </c>
      <c r="F273" s="273" t="s">
        <v>186</v>
      </c>
      <c r="G273" s="264">
        <v>2004</v>
      </c>
      <c r="H273" s="265" t="s">
        <v>30</v>
      </c>
      <c r="I273" s="266">
        <v>8</v>
      </c>
      <c r="J273" s="266">
        <v>76</v>
      </c>
      <c r="K273" s="266">
        <v>2780</v>
      </c>
      <c r="L273" s="267">
        <v>44798</v>
      </c>
      <c r="M273" s="268">
        <v>1152</v>
      </c>
      <c r="N273" s="269">
        <v>1.1599999999999999</v>
      </c>
      <c r="O273" s="270">
        <v>0.56000000000000005</v>
      </c>
      <c r="P273" s="269">
        <v>1.97</v>
      </c>
      <c r="Q273" s="269">
        <v>1.1000000000000001</v>
      </c>
      <c r="R273" s="271">
        <f t="shared" si="8"/>
        <v>1621.65</v>
      </c>
      <c r="S273" s="272">
        <v>8</v>
      </c>
      <c r="T273" s="272">
        <v>3</v>
      </c>
    </row>
    <row r="274" spans="1:42" ht="14.1" customHeight="1">
      <c r="A274" s="260">
        <f t="shared" si="9"/>
        <v>269</v>
      </c>
      <c r="B274" s="273" t="s">
        <v>567</v>
      </c>
      <c r="C274" s="273" t="s">
        <v>333</v>
      </c>
      <c r="D274" s="273" t="s">
        <v>115</v>
      </c>
      <c r="E274" s="274" t="s">
        <v>700</v>
      </c>
      <c r="F274" s="273"/>
      <c r="G274" s="264">
        <v>1996</v>
      </c>
      <c r="H274" s="265" t="s">
        <v>568</v>
      </c>
      <c r="I274" s="275"/>
      <c r="J274" s="266">
        <v>80</v>
      </c>
      <c r="K274" s="275"/>
      <c r="L274" s="267">
        <v>44770</v>
      </c>
      <c r="M274" s="268">
        <v>610</v>
      </c>
      <c r="N274" s="269">
        <v>0.84</v>
      </c>
      <c r="O274" s="270">
        <v>0.56000000000000005</v>
      </c>
      <c r="P274" s="269">
        <v>1.97</v>
      </c>
      <c r="Q274" s="269">
        <v>1</v>
      </c>
      <c r="R274" s="271">
        <f t="shared" si="8"/>
        <v>565.28</v>
      </c>
      <c r="S274" s="272">
        <v>7</v>
      </c>
      <c r="T274" s="272">
        <v>3</v>
      </c>
    </row>
    <row r="275" spans="1:42" ht="14.1" customHeight="1">
      <c r="A275" s="260">
        <f t="shared" si="9"/>
        <v>270</v>
      </c>
      <c r="B275" s="273" t="s">
        <v>555</v>
      </c>
      <c r="C275" s="273" t="s">
        <v>107</v>
      </c>
      <c r="D275" s="273" t="s">
        <v>51</v>
      </c>
      <c r="E275" s="274" t="s">
        <v>108</v>
      </c>
      <c r="F275" s="273" t="s">
        <v>95</v>
      </c>
      <c r="G275" s="264">
        <v>2003</v>
      </c>
      <c r="H275" s="265" t="s">
        <v>30</v>
      </c>
      <c r="I275" s="266">
        <v>5</v>
      </c>
      <c r="J275" s="266">
        <v>76</v>
      </c>
      <c r="K275" s="266">
        <v>2820</v>
      </c>
      <c r="L275" s="267">
        <v>45000</v>
      </c>
      <c r="M275" s="268">
        <v>1152</v>
      </c>
      <c r="N275" s="269">
        <v>1.1599999999999999</v>
      </c>
      <c r="O275" s="270">
        <v>0.56000000000000005</v>
      </c>
      <c r="P275" s="269">
        <v>1.97</v>
      </c>
      <c r="Q275" s="269">
        <v>1.1000000000000001</v>
      </c>
      <c r="R275" s="271">
        <f t="shared" si="8"/>
        <v>1621.65</v>
      </c>
      <c r="S275" s="272">
        <v>3</v>
      </c>
      <c r="T275" s="272">
        <v>1</v>
      </c>
    </row>
    <row r="276" spans="1:42" ht="14.1" customHeight="1">
      <c r="A276" s="260">
        <f t="shared" si="9"/>
        <v>271</v>
      </c>
      <c r="B276" s="273" t="s">
        <v>559</v>
      </c>
      <c r="C276" s="273" t="s">
        <v>184</v>
      </c>
      <c r="D276" s="273" t="s">
        <v>48</v>
      </c>
      <c r="E276" s="274" t="s">
        <v>701</v>
      </c>
      <c r="F276" s="273" t="s">
        <v>186</v>
      </c>
      <c r="G276" s="264">
        <v>2004</v>
      </c>
      <c r="H276" s="265" t="s">
        <v>30</v>
      </c>
      <c r="I276" s="266">
        <v>8</v>
      </c>
      <c r="J276" s="266">
        <v>84</v>
      </c>
      <c r="K276" s="266">
        <v>2720</v>
      </c>
      <c r="L276" s="267">
        <v>44798</v>
      </c>
      <c r="M276" s="268">
        <v>1152</v>
      </c>
      <c r="N276" s="269">
        <v>1.1599999999999999</v>
      </c>
      <c r="O276" s="270">
        <v>0.56000000000000005</v>
      </c>
      <c r="P276" s="269">
        <v>1.97</v>
      </c>
      <c r="Q276" s="269">
        <v>1.1000000000000001</v>
      </c>
      <c r="R276" s="271">
        <f t="shared" si="8"/>
        <v>1621.65</v>
      </c>
      <c r="S276" s="272">
        <v>8</v>
      </c>
      <c r="T276" s="272">
        <v>3</v>
      </c>
    </row>
    <row r="277" spans="1:42" ht="14.1" customHeight="1">
      <c r="A277" s="260">
        <f t="shared" si="9"/>
        <v>272</v>
      </c>
      <c r="B277" s="273" t="s">
        <v>555</v>
      </c>
      <c r="C277" s="273" t="s">
        <v>202</v>
      </c>
      <c r="D277" s="273" t="s">
        <v>221</v>
      </c>
      <c r="E277" s="274" t="s">
        <v>702</v>
      </c>
      <c r="F277" s="273" t="s">
        <v>191</v>
      </c>
      <c r="G277" s="264">
        <v>1987</v>
      </c>
      <c r="H277" s="265" t="s">
        <v>437</v>
      </c>
      <c r="I277" s="275"/>
      <c r="J277" s="266">
        <v>120</v>
      </c>
      <c r="K277" s="266">
        <v>7850</v>
      </c>
      <c r="L277" s="267">
        <v>44784</v>
      </c>
      <c r="M277" s="268">
        <v>1572</v>
      </c>
      <c r="N277" s="269">
        <v>1.1599999999999999</v>
      </c>
      <c r="O277" s="270">
        <v>0.56000000000000005</v>
      </c>
      <c r="P277" s="269">
        <v>1.97</v>
      </c>
      <c r="Q277" s="269">
        <v>1</v>
      </c>
      <c r="R277" s="271">
        <f t="shared" si="8"/>
        <v>2011.71</v>
      </c>
      <c r="S277" s="272">
        <v>8</v>
      </c>
      <c r="T277" s="272">
        <v>3</v>
      </c>
    </row>
    <row r="278" spans="1:42" ht="14.1" customHeight="1">
      <c r="A278" s="260">
        <f t="shared" si="9"/>
        <v>273</v>
      </c>
      <c r="B278" s="273" t="s">
        <v>559</v>
      </c>
      <c r="C278" s="273" t="s">
        <v>184</v>
      </c>
      <c r="D278" s="273" t="s">
        <v>48</v>
      </c>
      <c r="E278" s="274" t="s">
        <v>703</v>
      </c>
      <c r="F278" s="273" t="s">
        <v>186</v>
      </c>
      <c r="G278" s="264">
        <v>2004</v>
      </c>
      <c r="H278" s="265" t="s">
        <v>30</v>
      </c>
      <c r="I278" s="266">
        <v>8</v>
      </c>
      <c r="J278" s="266">
        <v>84</v>
      </c>
      <c r="K278" s="266">
        <v>2720</v>
      </c>
      <c r="L278" s="267">
        <v>44798</v>
      </c>
      <c r="M278" s="268">
        <v>1152</v>
      </c>
      <c r="N278" s="269">
        <v>1.1599999999999999</v>
      </c>
      <c r="O278" s="270">
        <v>0.56000000000000005</v>
      </c>
      <c r="P278" s="269">
        <v>1.97</v>
      </c>
      <c r="Q278" s="269">
        <v>1.1000000000000001</v>
      </c>
      <c r="R278" s="271">
        <f t="shared" si="8"/>
        <v>1621.65</v>
      </c>
      <c r="S278" s="272">
        <v>8</v>
      </c>
      <c r="T278" s="272">
        <v>3</v>
      </c>
    </row>
    <row r="279" spans="1:42" ht="14.1" customHeight="1">
      <c r="A279" s="260">
        <f t="shared" si="9"/>
        <v>274</v>
      </c>
      <c r="B279" s="273" t="s">
        <v>559</v>
      </c>
      <c r="C279" s="273" t="s">
        <v>184</v>
      </c>
      <c r="D279" s="273" t="s">
        <v>48</v>
      </c>
      <c r="E279" s="274" t="s">
        <v>185</v>
      </c>
      <c r="F279" s="273" t="s">
        <v>186</v>
      </c>
      <c r="G279" s="264">
        <v>2004</v>
      </c>
      <c r="H279" s="265" t="s">
        <v>30</v>
      </c>
      <c r="I279" s="266">
        <v>8</v>
      </c>
      <c r="J279" s="266">
        <v>84</v>
      </c>
      <c r="K279" s="266">
        <v>2720</v>
      </c>
      <c r="L279" s="267">
        <v>44904</v>
      </c>
      <c r="M279" s="268">
        <v>1152</v>
      </c>
      <c r="N279" s="269">
        <v>1.1599999999999999</v>
      </c>
      <c r="O279" s="270">
        <v>0.56000000000000005</v>
      </c>
      <c r="P279" s="269">
        <v>1.97</v>
      </c>
      <c r="Q279" s="269">
        <v>1.1000000000000001</v>
      </c>
      <c r="R279" s="271">
        <f t="shared" si="8"/>
        <v>1621.65</v>
      </c>
      <c r="S279" s="272">
        <v>12</v>
      </c>
      <c r="T279" s="272">
        <v>4</v>
      </c>
    </row>
    <row r="280" spans="1:42" ht="14.1" customHeight="1">
      <c r="A280" s="260">
        <f t="shared" si="9"/>
        <v>275</v>
      </c>
      <c r="B280" s="273" t="s">
        <v>559</v>
      </c>
      <c r="C280" s="273" t="s">
        <v>347</v>
      </c>
      <c r="D280" s="273" t="s">
        <v>221</v>
      </c>
      <c r="E280" s="274" t="s">
        <v>346</v>
      </c>
      <c r="F280" s="273" t="s">
        <v>342</v>
      </c>
      <c r="G280" s="264">
        <v>1994</v>
      </c>
      <c r="H280" s="265" t="s">
        <v>38</v>
      </c>
      <c r="I280" s="275"/>
      <c r="J280" s="266">
        <v>108</v>
      </c>
      <c r="K280" s="275">
        <v>5920</v>
      </c>
      <c r="L280" s="267">
        <v>44770</v>
      </c>
      <c r="M280" s="268">
        <v>1572</v>
      </c>
      <c r="N280" s="269">
        <v>1.1599999999999999</v>
      </c>
      <c r="O280" s="270">
        <v>0.56000000000000005</v>
      </c>
      <c r="P280" s="269">
        <v>1.97</v>
      </c>
      <c r="Q280" s="269">
        <v>1</v>
      </c>
      <c r="R280" s="271">
        <f t="shared" si="8"/>
        <v>2011.71</v>
      </c>
      <c r="S280" s="272">
        <v>7</v>
      </c>
      <c r="T280" s="272">
        <v>3</v>
      </c>
    </row>
    <row r="281" spans="1:42" ht="14.1" customHeight="1">
      <c r="A281" s="260">
        <f t="shared" si="9"/>
        <v>276</v>
      </c>
      <c r="B281" s="273" t="s">
        <v>559</v>
      </c>
      <c r="C281" s="273" t="s">
        <v>229</v>
      </c>
      <c r="D281" s="273" t="s">
        <v>48</v>
      </c>
      <c r="E281" s="274" t="s">
        <v>246</v>
      </c>
      <c r="F281" s="273" t="s">
        <v>53</v>
      </c>
      <c r="G281" s="264">
        <v>1991</v>
      </c>
      <c r="H281" s="265" t="s">
        <v>38</v>
      </c>
      <c r="I281" s="275"/>
      <c r="J281" s="266">
        <v>125</v>
      </c>
      <c r="K281" s="266">
        <v>5770</v>
      </c>
      <c r="L281" s="267">
        <v>44954</v>
      </c>
      <c r="M281" s="268">
        <v>1572</v>
      </c>
      <c r="N281" s="269">
        <v>1.1599999999999999</v>
      </c>
      <c r="O281" s="270">
        <v>0.56000000000000005</v>
      </c>
      <c r="P281" s="269">
        <v>1.97</v>
      </c>
      <c r="Q281" s="269">
        <v>1</v>
      </c>
      <c r="R281" s="271">
        <f t="shared" si="8"/>
        <v>2011.71</v>
      </c>
      <c r="S281" s="272">
        <v>1</v>
      </c>
      <c r="T281" s="272">
        <v>1</v>
      </c>
    </row>
    <row r="282" spans="1:42" s="257" customFormat="1" ht="14.1" customHeight="1">
      <c r="A282" s="260">
        <f t="shared" si="9"/>
        <v>277</v>
      </c>
      <c r="B282" s="273" t="s">
        <v>562</v>
      </c>
      <c r="C282" s="273" t="s">
        <v>247</v>
      </c>
      <c r="D282" s="273" t="s">
        <v>88</v>
      </c>
      <c r="E282" s="274" t="s">
        <v>248</v>
      </c>
      <c r="F282" s="273" t="s">
        <v>116</v>
      </c>
      <c r="G282" s="264">
        <v>2000</v>
      </c>
      <c r="H282" s="265" t="s">
        <v>30</v>
      </c>
      <c r="I282" s="266">
        <v>4</v>
      </c>
      <c r="J282" s="266">
        <v>84</v>
      </c>
      <c r="K282" s="266">
        <v>2600</v>
      </c>
      <c r="L282" s="267">
        <v>44819</v>
      </c>
      <c r="M282" s="268">
        <v>1152</v>
      </c>
      <c r="N282" s="269">
        <v>1.1599999999999999</v>
      </c>
      <c r="O282" s="270">
        <v>0.56000000000000005</v>
      </c>
      <c r="P282" s="269">
        <v>1.97</v>
      </c>
      <c r="Q282" s="269">
        <v>1.1000000000000001</v>
      </c>
      <c r="R282" s="271">
        <f t="shared" si="8"/>
        <v>1621.65</v>
      </c>
      <c r="S282" s="272">
        <v>9</v>
      </c>
      <c r="T282" s="272">
        <v>3</v>
      </c>
      <c r="U282" s="319"/>
      <c r="V282" s="319"/>
      <c r="W282" s="319"/>
      <c r="X282" s="319"/>
      <c r="Y282" s="319"/>
      <c r="Z282" s="319"/>
      <c r="AA282" s="319"/>
      <c r="AB282" s="319"/>
      <c r="AC282" s="319"/>
      <c r="AD282" s="319"/>
      <c r="AE282" s="319"/>
      <c r="AF282" s="319"/>
      <c r="AG282" s="319"/>
      <c r="AH282" s="319"/>
      <c r="AI282" s="319"/>
      <c r="AJ282" s="319"/>
      <c r="AK282" s="319"/>
      <c r="AL282" s="319"/>
      <c r="AM282" s="319"/>
      <c r="AN282" s="319"/>
      <c r="AO282" s="319"/>
      <c r="AP282" s="319"/>
    </row>
    <row r="283" spans="1:42" ht="14.1" customHeight="1">
      <c r="A283" s="260">
        <f t="shared" si="9"/>
        <v>278</v>
      </c>
      <c r="B283" s="273" t="s">
        <v>562</v>
      </c>
      <c r="C283" s="273" t="s">
        <v>563</v>
      </c>
      <c r="D283" s="273" t="s">
        <v>88</v>
      </c>
      <c r="E283" s="274" t="s">
        <v>248</v>
      </c>
      <c r="F283" s="273" t="s">
        <v>118</v>
      </c>
      <c r="G283" s="264">
        <v>2014</v>
      </c>
      <c r="H283" s="265" t="s">
        <v>30</v>
      </c>
      <c r="I283" s="266">
        <v>4</v>
      </c>
      <c r="J283" s="266">
        <v>104.72</v>
      </c>
      <c r="K283" s="266">
        <v>1825</v>
      </c>
      <c r="L283" s="267">
        <v>45032</v>
      </c>
      <c r="M283" s="268">
        <v>1152</v>
      </c>
      <c r="N283" s="269">
        <v>1.1599999999999999</v>
      </c>
      <c r="O283" s="270">
        <v>0.56000000000000005</v>
      </c>
      <c r="P283" s="269">
        <v>1.97</v>
      </c>
      <c r="Q283" s="269">
        <v>1.2</v>
      </c>
      <c r="R283" s="271">
        <f t="shared" si="8"/>
        <v>1769.07</v>
      </c>
      <c r="S283" s="272">
        <v>4</v>
      </c>
      <c r="T283" s="272">
        <v>2</v>
      </c>
    </row>
    <row r="284" spans="1:42" ht="14.1" customHeight="1">
      <c r="A284" s="260">
        <f t="shared" si="9"/>
        <v>279</v>
      </c>
      <c r="B284" s="273" t="s">
        <v>559</v>
      </c>
      <c r="C284" s="273" t="s">
        <v>704</v>
      </c>
      <c r="D284" s="273" t="s">
        <v>40</v>
      </c>
      <c r="E284" s="274" t="s">
        <v>248</v>
      </c>
      <c r="F284" s="273" t="s">
        <v>435</v>
      </c>
      <c r="G284" s="264">
        <v>2011</v>
      </c>
      <c r="H284" s="265" t="s">
        <v>38</v>
      </c>
      <c r="I284" s="275"/>
      <c r="J284" s="266">
        <v>117.2</v>
      </c>
      <c r="K284" s="266">
        <v>6300</v>
      </c>
      <c r="L284" s="267">
        <v>44707</v>
      </c>
      <c r="M284" s="268">
        <v>1572</v>
      </c>
      <c r="N284" s="269">
        <v>1.1599999999999999</v>
      </c>
      <c r="O284" s="270">
        <v>0.56000000000000005</v>
      </c>
      <c r="P284" s="269">
        <v>1.97</v>
      </c>
      <c r="Q284" s="269">
        <v>1</v>
      </c>
      <c r="R284" s="271">
        <f t="shared" si="8"/>
        <v>2011.71</v>
      </c>
      <c r="S284" s="272">
        <v>5</v>
      </c>
      <c r="T284" s="272">
        <v>2</v>
      </c>
    </row>
    <row r="285" spans="1:42" ht="14.1" customHeight="1">
      <c r="A285" s="260">
        <f t="shared" si="9"/>
        <v>280</v>
      </c>
      <c r="B285" s="273" t="s">
        <v>562</v>
      </c>
      <c r="C285" s="273" t="s">
        <v>563</v>
      </c>
      <c r="D285" s="273" t="s">
        <v>88</v>
      </c>
      <c r="E285" s="274" t="s">
        <v>705</v>
      </c>
      <c r="F285" s="273" t="s">
        <v>118</v>
      </c>
      <c r="G285" s="264">
        <v>2014</v>
      </c>
      <c r="H285" s="265" t="s">
        <v>30</v>
      </c>
      <c r="I285" s="275">
        <v>4</v>
      </c>
      <c r="J285" s="266">
        <v>104.72</v>
      </c>
      <c r="K285" s="266">
        <v>1825</v>
      </c>
      <c r="L285" s="267">
        <v>45032</v>
      </c>
      <c r="M285" s="268">
        <v>1152</v>
      </c>
      <c r="N285" s="269">
        <v>1.1599999999999999</v>
      </c>
      <c r="O285" s="270">
        <v>0.56000000000000005</v>
      </c>
      <c r="P285" s="269">
        <v>1.97</v>
      </c>
      <c r="Q285" s="269">
        <v>1.2</v>
      </c>
      <c r="R285" s="271">
        <f t="shared" si="8"/>
        <v>1769.07</v>
      </c>
      <c r="S285" s="272">
        <v>4</v>
      </c>
      <c r="T285" s="272">
        <v>2</v>
      </c>
    </row>
    <row r="286" spans="1:42" ht="14.1" customHeight="1">
      <c r="A286" s="260">
        <f t="shared" si="9"/>
        <v>281</v>
      </c>
      <c r="B286" s="273" t="s">
        <v>559</v>
      </c>
      <c r="C286" s="273" t="s">
        <v>744</v>
      </c>
      <c r="D286" s="273" t="s">
        <v>40</v>
      </c>
      <c r="E286" s="274" t="s">
        <v>706</v>
      </c>
      <c r="F286" s="273" t="s">
        <v>41</v>
      </c>
      <c r="G286" s="264">
        <v>2010</v>
      </c>
      <c r="H286" s="265" t="s">
        <v>38</v>
      </c>
      <c r="I286" s="275"/>
      <c r="J286" s="266">
        <v>117.2</v>
      </c>
      <c r="K286" s="266">
        <v>6300</v>
      </c>
      <c r="L286" s="267">
        <v>44944</v>
      </c>
      <c r="M286" s="268">
        <v>1572</v>
      </c>
      <c r="N286" s="269">
        <v>1.1599999999999999</v>
      </c>
      <c r="O286" s="270">
        <v>0.56000000000000005</v>
      </c>
      <c r="P286" s="269">
        <v>1.97</v>
      </c>
      <c r="Q286" s="269">
        <v>1</v>
      </c>
      <c r="R286" s="271">
        <f t="shared" si="8"/>
        <v>2011.71</v>
      </c>
      <c r="S286" s="272">
        <v>1</v>
      </c>
      <c r="T286" s="272">
        <v>1</v>
      </c>
    </row>
    <row r="287" spans="1:42" ht="14.1" customHeight="1">
      <c r="A287" s="260">
        <f t="shared" si="9"/>
        <v>282</v>
      </c>
      <c r="B287" s="273" t="s">
        <v>562</v>
      </c>
      <c r="C287" s="273" t="s">
        <v>563</v>
      </c>
      <c r="D287" s="273" t="s">
        <v>88</v>
      </c>
      <c r="E287" s="274" t="s">
        <v>707</v>
      </c>
      <c r="F287" s="273" t="s">
        <v>118</v>
      </c>
      <c r="G287" s="264">
        <v>2014</v>
      </c>
      <c r="H287" s="265" t="s">
        <v>30</v>
      </c>
      <c r="I287" s="275">
        <v>4</v>
      </c>
      <c r="J287" s="266">
        <v>104.72</v>
      </c>
      <c r="K287" s="266">
        <v>1825</v>
      </c>
      <c r="L287" s="267">
        <v>45032</v>
      </c>
      <c r="M287" s="268">
        <v>1152</v>
      </c>
      <c r="N287" s="269">
        <v>1.1599999999999999</v>
      </c>
      <c r="O287" s="270">
        <v>0.56000000000000005</v>
      </c>
      <c r="P287" s="269">
        <v>1.97</v>
      </c>
      <c r="Q287" s="269">
        <v>1.2</v>
      </c>
      <c r="R287" s="271">
        <f t="shared" si="8"/>
        <v>1769.07</v>
      </c>
      <c r="S287" s="272">
        <v>4</v>
      </c>
      <c r="T287" s="272">
        <v>2</v>
      </c>
    </row>
    <row r="288" spans="1:42" ht="14.1" customHeight="1">
      <c r="A288" s="260">
        <f t="shared" si="9"/>
        <v>283</v>
      </c>
      <c r="B288" s="273" t="s">
        <v>559</v>
      </c>
      <c r="C288" s="273" t="s">
        <v>708</v>
      </c>
      <c r="D288" s="273" t="s">
        <v>40</v>
      </c>
      <c r="E288" s="274" t="s">
        <v>464</v>
      </c>
      <c r="F288" s="273" t="s">
        <v>465</v>
      </c>
      <c r="G288" s="264">
        <v>2010</v>
      </c>
      <c r="H288" s="265" t="s">
        <v>38</v>
      </c>
      <c r="I288" s="275"/>
      <c r="J288" s="266">
        <v>225</v>
      </c>
      <c r="K288" s="266">
        <v>12500</v>
      </c>
      <c r="L288" s="267">
        <v>44972</v>
      </c>
      <c r="M288" s="268">
        <v>1572</v>
      </c>
      <c r="N288" s="269">
        <v>1.1599999999999999</v>
      </c>
      <c r="O288" s="270">
        <v>0.56000000000000005</v>
      </c>
      <c r="P288" s="269">
        <v>1.97</v>
      </c>
      <c r="Q288" s="269">
        <v>1</v>
      </c>
      <c r="R288" s="271">
        <f t="shared" si="8"/>
        <v>2011.71</v>
      </c>
      <c r="S288" s="272">
        <v>2</v>
      </c>
      <c r="T288" s="272">
        <v>1</v>
      </c>
    </row>
    <row r="289" spans="1:20" ht="14.1" customHeight="1">
      <c r="A289" s="260">
        <f t="shared" si="9"/>
        <v>284</v>
      </c>
      <c r="B289" s="273" t="s">
        <v>562</v>
      </c>
      <c r="C289" s="273" t="s">
        <v>32</v>
      </c>
      <c r="D289" s="273" t="s">
        <v>26</v>
      </c>
      <c r="E289" s="274" t="s">
        <v>33</v>
      </c>
      <c r="F289" s="273" t="s">
        <v>28</v>
      </c>
      <c r="G289" s="264">
        <v>2006</v>
      </c>
      <c r="H289" s="265" t="s">
        <v>30</v>
      </c>
      <c r="I289" s="266">
        <v>4</v>
      </c>
      <c r="J289" s="266">
        <v>167</v>
      </c>
      <c r="K289" s="266">
        <v>1985</v>
      </c>
      <c r="L289" s="267">
        <v>44937</v>
      </c>
      <c r="M289" s="268">
        <v>1152</v>
      </c>
      <c r="N289" s="269">
        <v>1.1599999999999999</v>
      </c>
      <c r="O289" s="270">
        <v>0.56000000000000005</v>
      </c>
      <c r="P289" s="269">
        <v>1.97</v>
      </c>
      <c r="Q289" s="269">
        <v>1.6</v>
      </c>
      <c r="R289" s="271">
        <f t="shared" si="8"/>
        <v>2358.77</v>
      </c>
      <c r="S289" s="272">
        <v>1</v>
      </c>
      <c r="T289" s="272">
        <v>1</v>
      </c>
    </row>
    <row r="290" spans="1:20" ht="14.1" customHeight="1">
      <c r="A290" s="260">
        <f t="shared" si="9"/>
        <v>285</v>
      </c>
      <c r="B290" s="273" t="s">
        <v>562</v>
      </c>
      <c r="C290" s="273" t="s">
        <v>563</v>
      </c>
      <c r="D290" s="273" t="s">
        <v>88</v>
      </c>
      <c r="E290" s="274" t="s">
        <v>709</v>
      </c>
      <c r="F290" s="273" t="s">
        <v>118</v>
      </c>
      <c r="G290" s="264">
        <v>2014</v>
      </c>
      <c r="H290" s="265" t="s">
        <v>30</v>
      </c>
      <c r="I290" s="266">
        <v>4</v>
      </c>
      <c r="J290" s="266">
        <v>104.72</v>
      </c>
      <c r="K290" s="266">
        <v>1825</v>
      </c>
      <c r="L290" s="267">
        <v>45032</v>
      </c>
      <c r="M290" s="268">
        <v>1152</v>
      </c>
      <c r="N290" s="269">
        <v>1.1599999999999999</v>
      </c>
      <c r="O290" s="270">
        <v>0.56000000000000005</v>
      </c>
      <c r="P290" s="269">
        <v>1.97</v>
      </c>
      <c r="Q290" s="269">
        <v>1.2</v>
      </c>
      <c r="R290" s="271">
        <f t="shared" si="8"/>
        <v>1769.07</v>
      </c>
      <c r="S290" s="272">
        <v>4</v>
      </c>
      <c r="T290" s="272">
        <v>2</v>
      </c>
    </row>
    <row r="291" spans="1:20" ht="14.1" customHeight="1">
      <c r="A291" s="260">
        <f t="shared" si="9"/>
        <v>286</v>
      </c>
      <c r="B291" s="273" t="s">
        <v>562</v>
      </c>
      <c r="C291" s="273" t="s">
        <v>563</v>
      </c>
      <c r="D291" s="273" t="s">
        <v>88</v>
      </c>
      <c r="E291" s="274" t="s">
        <v>710</v>
      </c>
      <c r="F291" s="273" t="s">
        <v>118</v>
      </c>
      <c r="G291" s="264">
        <v>2014</v>
      </c>
      <c r="H291" s="265" t="s">
        <v>30</v>
      </c>
      <c r="I291" s="266">
        <v>4</v>
      </c>
      <c r="J291" s="266">
        <v>104.72</v>
      </c>
      <c r="K291" s="266">
        <v>1825</v>
      </c>
      <c r="L291" s="267">
        <v>45032</v>
      </c>
      <c r="M291" s="268">
        <v>1152</v>
      </c>
      <c r="N291" s="269">
        <v>1.1599999999999999</v>
      </c>
      <c r="O291" s="270">
        <v>0.56000000000000005</v>
      </c>
      <c r="P291" s="269">
        <v>1.97</v>
      </c>
      <c r="Q291" s="269">
        <v>1.2</v>
      </c>
      <c r="R291" s="271">
        <f t="shared" si="8"/>
        <v>1769.07</v>
      </c>
      <c r="S291" s="272">
        <v>4</v>
      </c>
      <c r="T291" s="272">
        <v>2</v>
      </c>
    </row>
    <row r="292" spans="1:20" ht="14.1" customHeight="1">
      <c r="A292" s="260">
        <f t="shared" si="9"/>
        <v>287</v>
      </c>
      <c r="B292" s="273" t="s">
        <v>560</v>
      </c>
      <c r="C292" s="273" t="s">
        <v>454</v>
      </c>
      <c r="D292" s="273" t="s">
        <v>88</v>
      </c>
      <c r="E292" s="274" t="s">
        <v>455</v>
      </c>
      <c r="F292" s="273" t="s">
        <v>456</v>
      </c>
      <c r="G292" s="264">
        <v>2014</v>
      </c>
      <c r="H292" s="265" t="s">
        <v>30</v>
      </c>
      <c r="I292" s="266">
        <v>8</v>
      </c>
      <c r="J292" s="266">
        <v>112.2</v>
      </c>
      <c r="K292" s="266">
        <v>2880</v>
      </c>
      <c r="L292" s="267">
        <v>44878</v>
      </c>
      <c r="M292" s="268">
        <v>1152</v>
      </c>
      <c r="N292" s="269">
        <v>1.1599999999999999</v>
      </c>
      <c r="O292" s="270">
        <v>0.56000000000000005</v>
      </c>
      <c r="P292" s="269">
        <v>1.97</v>
      </c>
      <c r="Q292" s="269">
        <v>1.2</v>
      </c>
      <c r="R292" s="271">
        <f t="shared" si="8"/>
        <v>1769.07</v>
      </c>
      <c r="S292" s="272">
        <v>11</v>
      </c>
      <c r="T292" s="272">
        <v>4</v>
      </c>
    </row>
    <row r="293" spans="1:20" ht="14.1" customHeight="1">
      <c r="A293" s="260">
        <f t="shared" si="9"/>
        <v>288</v>
      </c>
      <c r="B293" s="273" t="s">
        <v>555</v>
      </c>
      <c r="C293" s="273" t="s">
        <v>315</v>
      </c>
      <c r="D293" s="273" t="s">
        <v>88</v>
      </c>
      <c r="E293" s="274" t="s">
        <v>711</v>
      </c>
      <c r="F293" s="273" t="s">
        <v>186</v>
      </c>
      <c r="G293" s="264">
        <v>2004</v>
      </c>
      <c r="H293" s="265" t="s">
        <v>30</v>
      </c>
      <c r="I293" s="266">
        <v>6</v>
      </c>
      <c r="J293" s="266">
        <v>76</v>
      </c>
      <c r="K293" s="266">
        <v>2820</v>
      </c>
      <c r="L293" s="267">
        <v>44798</v>
      </c>
      <c r="M293" s="268">
        <v>1152</v>
      </c>
      <c r="N293" s="269">
        <v>1.1599999999999999</v>
      </c>
      <c r="O293" s="270">
        <v>0.56000000000000005</v>
      </c>
      <c r="P293" s="269">
        <v>1.97</v>
      </c>
      <c r="Q293" s="269">
        <v>1.1000000000000001</v>
      </c>
      <c r="R293" s="271">
        <f t="shared" si="8"/>
        <v>1621.65</v>
      </c>
      <c r="S293" s="272">
        <v>8</v>
      </c>
      <c r="T293" s="272">
        <v>3</v>
      </c>
    </row>
    <row r="294" spans="1:20" ht="14.1" customHeight="1">
      <c r="A294" s="260">
        <f t="shared" si="9"/>
        <v>289</v>
      </c>
      <c r="B294" s="273" t="s">
        <v>562</v>
      </c>
      <c r="C294" s="273" t="s">
        <v>639</v>
      </c>
      <c r="D294" s="273" t="s">
        <v>40</v>
      </c>
      <c r="E294" s="274" t="s">
        <v>712</v>
      </c>
      <c r="F294" s="273" t="s">
        <v>433</v>
      </c>
      <c r="G294" s="264">
        <v>2011</v>
      </c>
      <c r="H294" s="265" t="s">
        <v>30</v>
      </c>
      <c r="I294" s="266">
        <v>4</v>
      </c>
      <c r="J294" s="266">
        <v>143</v>
      </c>
      <c r="K294" s="266">
        <v>1945</v>
      </c>
      <c r="L294" s="267">
        <v>44989</v>
      </c>
      <c r="M294" s="268">
        <v>1152</v>
      </c>
      <c r="N294" s="269">
        <v>1.1599999999999999</v>
      </c>
      <c r="O294" s="270">
        <v>0.56000000000000005</v>
      </c>
      <c r="P294" s="269">
        <v>1.97</v>
      </c>
      <c r="Q294" s="269">
        <v>1.4</v>
      </c>
      <c r="R294" s="271">
        <f t="shared" si="8"/>
        <v>2063.92</v>
      </c>
      <c r="S294" s="272">
        <v>3</v>
      </c>
      <c r="T294" s="272">
        <v>1</v>
      </c>
    </row>
    <row r="295" spans="1:20" ht="14.1" customHeight="1">
      <c r="A295" s="260">
        <f t="shared" si="9"/>
        <v>290</v>
      </c>
      <c r="B295" s="295" t="s">
        <v>559</v>
      </c>
      <c r="C295" s="296" t="s">
        <v>713</v>
      </c>
      <c r="D295" s="272" t="s">
        <v>88</v>
      </c>
      <c r="E295" s="297" t="s">
        <v>714</v>
      </c>
      <c r="F295" s="272" t="s">
        <v>715</v>
      </c>
      <c r="G295" s="272">
        <v>2018</v>
      </c>
      <c r="H295" s="298" t="s">
        <v>38</v>
      </c>
      <c r="I295" s="278"/>
      <c r="J295" s="278">
        <v>148.9</v>
      </c>
      <c r="K295" s="278">
        <v>8000</v>
      </c>
      <c r="L295" s="299">
        <v>44843</v>
      </c>
      <c r="M295" s="268">
        <v>1572</v>
      </c>
      <c r="N295" s="269">
        <v>1.1599999999999999</v>
      </c>
      <c r="O295" s="270">
        <v>0.56000000000000005</v>
      </c>
      <c r="P295" s="269">
        <v>1.97</v>
      </c>
      <c r="Q295" s="269">
        <v>1</v>
      </c>
      <c r="R295" s="271">
        <f t="shared" si="8"/>
        <v>2011.71</v>
      </c>
      <c r="S295" s="272">
        <v>10</v>
      </c>
      <c r="T295" s="272">
        <v>4</v>
      </c>
    </row>
    <row r="296" spans="1:20" ht="14.1" customHeight="1">
      <c r="A296" s="260">
        <f t="shared" si="9"/>
        <v>291</v>
      </c>
      <c r="B296" s="295" t="s">
        <v>559</v>
      </c>
      <c r="C296" s="296" t="s">
        <v>713</v>
      </c>
      <c r="D296" s="272" t="s">
        <v>88</v>
      </c>
      <c r="E296" s="297" t="s">
        <v>716</v>
      </c>
      <c r="F296" s="272" t="s">
        <v>715</v>
      </c>
      <c r="G296" s="272">
        <v>2018</v>
      </c>
      <c r="H296" s="298" t="s">
        <v>38</v>
      </c>
      <c r="I296" s="278"/>
      <c r="J296" s="278">
        <v>148.9</v>
      </c>
      <c r="K296" s="278">
        <v>8000</v>
      </c>
      <c r="L296" s="299">
        <v>44843</v>
      </c>
      <c r="M296" s="268">
        <v>1572</v>
      </c>
      <c r="N296" s="269">
        <v>1.1599999999999999</v>
      </c>
      <c r="O296" s="270">
        <v>0.56000000000000005</v>
      </c>
      <c r="P296" s="269">
        <v>1.97</v>
      </c>
      <c r="Q296" s="269">
        <v>1</v>
      </c>
      <c r="R296" s="271">
        <f t="shared" si="8"/>
        <v>2011.71</v>
      </c>
      <c r="S296" s="272">
        <v>10</v>
      </c>
      <c r="T296" s="272">
        <v>4</v>
      </c>
    </row>
    <row r="297" spans="1:20" ht="14.1" customHeight="1">
      <c r="A297" s="260">
        <f t="shared" si="9"/>
        <v>292</v>
      </c>
      <c r="B297" s="272" t="s">
        <v>717</v>
      </c>
      <c r="C297" s="272" t="s">
        <v>597</v>
      </c>
      <c r="D297" s="272" t="s">
        <v>88</v>
      </c>
      <c r="E297" s="297" t="s">
        <v>643</v>
      </c>
      <c r="F297" s="272" t="s">
        <v>718</v>
      </c>
      <c r="G297" s="272">
        <v>2018</v>
      </c>
      <c r="H297" s="298" t="s">
        <v>30</v>
      </c>
      <c r="I297" s="278"/>
      <c r="J297" s="278">
        <v>112.2</v>
      </c>
      <c r="K297" s="278">
        <v>2830</v>
      </c>
      <c r="L297" s="299">
        <v>44878</v>
      </c>
      <c r="M297" s="268">
        <v>1152</v>
      </c>
      <c r="N297" s="269">
        <v>1.1599999999999999</v>
      </c>
      <c r="O297" s="270">
        <v>0.56000000000000005</v>
      </c>
      <c r="P297" s="269">
        <v>1.97</v>
      </c>
      <c r="Q297" s="269">
        <v>1.2</v>
      </c>
      <c r="R297" s="271">
        <f t="shared" si="8"/>
        <v>1769.07</v>
      </c>
      <c r="S297" s="272">
        <v>11</v>
      </c>
      <c r="T297" s="272">
        <v>4</v>
      </c>
    </row>
    <row r="298" spans="1:20" ht="14.1" customHeight="1">
      <c r="A298" s="260">
        <f t="shared" si="9"/>
        <v>293</v>
      </c>
      <c r="B298" s="272" t="s">
        <v>555</v>
      </c>
      <c r="C298" s="272" t="s">
        <v>597</v>
      </c>
      <c r="D298" s="272" t="s">
        <v>88</v>
      </c>
      <c r="E298" s="297" t="s">
        <v>658</v>
      </c>
      <c r="F298" s="272" t="s">
        <v>718</v>
      </c>
      <c r="G298" s="272">
        <v>2018</v>
      </c>
      <c r="H298" s="298" t="s">
        <v>30</v>
      </c>
      <c r="I298" s="278"/>
      <c r="J298" s="278">
        <v>112.2</v>
      </c>
      <c r="K298" s="278">
        <v>2830</v>
      </c>
      <c r="L298" s="299">
        <v>44878</v>
      </c>
      <c r="M298" s="268">
        <v>1152</v>
      </c>
      <c r="N298" s="269">
        <v>1.1599999999999999</v>
      </c>
      <c r="O298" s="270">
        <v>0.56000000000000005</v>
      </c>
      <c r="P298" s="269">
        <v>1.97</v>
      </c>
      <c r="Q298" s="269">
        <v>1.2</v>
      </c>
      <c r="R298" s="271">
        <f t="shared" si="8"/>
        <v>1769.07</v>
      </c>
      <c r="S298" s="272">
        <v>11</v>
      </c>
      <c r="T298" s="272">
        <v>4</v>
      </c>
    </row>
    <row r="299" spans="1:20" ht="14.1" customHeight="1">
      <c r="A299" s="260">
        <f t="shared" si="9"/>
        <v>294</v>
      </c>
      <c r="B299" s="272" t="s">
        <v>555</v>
      </c>
      <c r="C299" s="272" t="s">
        <v>597</v>
      </c>
      <c r="D299" s="272" t="s">
        <v>88</v>
      </c>
      <c r="E299" s="297" t="s">
        <v>719</v>
      </c>
      <c r="F299" s="272" t="s">
        <v>718</v>
      </c>
      <c r="G299" s="272">
        <v>2018</v>
      </c>
      <c r="H299" s="298" t="s">
        <v>30</v>
      </c>
      <c r="I299" s="278"/>
      <c r="J299" s="278">
        <v>112.2</v>
      </c>
      <c r="K299" s="278">
        <v>2830</v>
      </c>
      <c r="L299" s="299">
        <v>44878</v>
      </c>
      <c r="M299" s="268">
        <v>1152</v>
      </c>
      <c r="N299" s="269">
        <v>1.1599999999999999</v>
      </c>
      <c r="O299" s="270">
        <v>0.56000000000000005</v>
      </c>
      <c r="P299" s="269">
        <v>1.97</v>
      </c>
      <c r="Q299" s="269">
        <v>1.2</v>
      </c>
      <c r="R299" s="271">
        <f t="shared" si="8"/>
        <v>1769.07</v>
      </c>
      <c r="S299" s="272">
        <v>11</v>
      </c>
      <c r="T299" s="272">
        <v>4</v>
      </c>
    </row>
    <row r="300" spans="1:20" ht="14.1" customHeight="1">
      <c r="A300" s="260">
        <f t="shared" si="9"/>
        <v>295</v>
      </c>
      <c r="B300" s="272" t="s">
        <v>555</v>
      </c>
      <c r="C300" s="272" t="s">
        <v>45</v>
      </c>
      <c r="D300" s="272" t="s">
        <v>88</v>
      </c>
      <c r="E300" s="297" t="s">
        <v>281</v>
      </c>
      <c r="F300" s="272" t="s">
        <v>718</v>
      </c>
      <c r="G300" s="272">
        <v>2018</v>
      </c>
      <c r="H300" s="298" t="s">
        <v>30</v>
      </c>
      <c r="I300" s="278"/>
      <c r="J300" s="278">
        <v>112.2</v>
      </c>
      <c r="K300" s="278">
        <v>3070</v>
      </c>
      <c r="L300" s="299">
        <v>44880</v>
      </c>
      <c r="M300" s="268">
        <v>1152</v>
      </c>
      <c r="N300" s="269">
        <v>1.1599999999999999</v>
      </c>
      <c r="O300" s="270">
        <v>0.56000000000000005</v>
      </c>
      <c r="P300" s="269">
        <v>1.97</v>
      </c>
      <c r="Q300" s="269">
        <v>1.2</v>
      </c>
      <c r="R300" s="271">
        <f t="shared" si="8"/>
        <v>1769.07</v>
      </c>
      <c r="S300" s="272">
        <v>11</v>
      </c>
      <c r="T300" s="272">
        <v>4</v>
      </c>
    </row>
    <row r="301" spans="1:20" ht="14.1" customHeight="1">
      <c r="A301" s="260">
        <f t="shared" si="9"/>
        <v>296</v>
      </c>
      <c r="B301" s="272" t="s">
        <v>560</v>
      </c>
      <c r="C301" s="272" t="s">
        <v>429</v>
      </c>
      <c r="D301" s="272" t="s">
        <v>88</v>
      </c>
      <c r="E301" s="297" t="s">
        <v>720</v>
      </c>
      <c r="F301" s="272" t="s">
        <v>721</v>
      </c>
      <c r="G301" s="272">
        <v>2018</v>
      </c>
      <c r="H301" s="298" t="s">
        <v>57</v>
      </c>
      <c r="I301" s="278" t="s">
        <v>734</v>
      </c>
      <c r="J301" s="278">
        <v>122.4</v>
      </c>
      <c r="K301" s="278">
        <v>8000</v>
      </c>
      <c r="L301" s="299">
        <v>44470</v>
      </c>
      <c r="M301" s="268">
        <v>1867</v>
      </c>
      <c r="N301" s="269">
        <v>1.1599999999999999</v>
      </c>
      <c r="O301" s="270">
        <v>0.56000000000000005</v>
      </c>
      <c r="P301" s="269">
        <v>1.97</v>
      </c>
      <c r="Q301" s="269">
        <v>1</v>
      </c>
      <c r="R301" s="271">
        <f t="shared" si="8"/>
        <v>2389.2199999999998</v>
      </c>
      <c r="S301" s="272">
        <v>10</v>
      </c>
      <c r="T301" s="272">
        <v>4</v>
      </c>
    </row>
    <row r="302" spans="1:20" ht="14.1" customHeight="1">
      <c r="A302" s="260">
        <f t="shared" si="9"/>
        <v>297</v>
      </c>
      <c r="B302" s="272" t="s">
        <v>560</v>
      </c>
      <c r="C302" s="272" t="s">
        <v>429</v>
      </c>
      <c r="D302" s="272" t="s">
        <v>88</v>
      </c>
      <c r="E302" s="297" t="s">
        <v>722</v>
      </c>
      <c r="F302" s="272" t="s">
        <v>723</v>
      </c>
      <c r="G302" s="272">
        <v>2018</v>
      </c>
      <c r="H302" s="298" t="s">
        <v>57</v>
      </c>
      <c r="I302" s="278" t="s">
        <v>734</v>
      </c>
      <c r="J302" s="278">
        <v>122.4</v>
      </c>
      <c r="K302" s="278">
        <v>8000</v>
      </c>
      <c r="L302" s="299">
        <v>44835</v>
      </c>
      <c r="M302" s="268">
        <v>1867</v>
      </c>
      <c r="N302" s="269">
        <v>1.1599999999999999</v>
      </c>
      <c r="O302" s="270">
        <v>0.56000000000000005</v>
      </c>
      <c r="P302" s="269">
        <v>1.97</v>
      </c>
      <c r="Q302" s="269">
        <v>1</v>
      </c>
      <c r="R302" s="271">
        <f t="shared" si="8"/>
        <v>2389.2199999999998</v>
      </c>
      <c r="S302" s="272">
        <v>10</v>
      </c>
      <c r="T302" s="272">
        <v>4</v>
      </c>
    </row>
    <row r="303" spans="1:20" ht="14.1" customHeight="1">
      <c r="A303" s="260">
        <f t="shared" si="9"/>
        <v>298</v>
      </c>
      <c r="B303" s="272" t="s">
        <v>717</v>
      </c>
      <c r="C303" s="272" t="s">
        <v>724</v>
      </c>
      <c r="D303" s="272" t="s">
        <v>88</v>
      </c>
      <c r="E303" s="297" t="s">
        <v>123</v>
      </c>
      <c r="F303" s="272" t="s">
        <v>715</v>
      </c>
      <c r="G303" s="272">
        <v>2018</v>
      </c>
      <c r="H303" s="298" t="s">
        <v>38</v>
      </c>
      <c r="I303" s="278"/>
      <c r="J303" s="278">
        <v>149</v>
      </c>
      <c r="K303" s="278">
        <v>8180</v>
      </c>
      <c r="L303" s="299">
        <v>44849</v>
      </c>
      <c r="M303" s="268">
        <v>1572</v>
      </c>
      <c r="N303" s="269">
        <v>1.1599999999999999</v>
      </c>
      <c r="O303" s="270">
        <v>0.56000000000000005</v>
      </c>
      <c r="P303" s="269">
        <v>1.97</v>
      </c>
      <c r="Q303" s="269">
        <v>1</v>
      </c>
      <c r="R303" s="271">
        <f t="shared" si="8"/>
        <v>2011.71</v>
      </c>
      <c r="S303" s="272">
        <v>10</v>
      </c>
      <c r="T303" s="272">
        <v>4</v>
      </c>
    </row>
    <row r="304" spans="1:20" ht="14.1" customHeight="1">
      <c r="A304" s="260">
        <f t="shared" si="9"/>
        <v>299</v>
      </c>
      <c r="B304" s="260" t="s">
        <v>560</v>
      </c>
      <c r="C304" s="300" t="s">
        <v>132</v>
      </c>
      <c r="D304" s="272" t="s">
        <v>26</v>
      </c>
      <c r="E304" s="297" t="s">
        <v>725</v>
      </c>
      <c r="F304" s="272" t="s">
        <v>726</v>
      </c>
      <c r="G304" s="272">
        <v>2019</v>
      </c>
      <c r="H304" s="298" t="s">
        <v>30</v>
      </c>
      <c r="I304" s="278">
        <v>8</v>
      </c>
      <c r="J304" s="278">
        <v>112.2</v>
      </c>
      <c r="K304" s="278">
        <v>2880</v>
      </c>
      <c r="L304" s="299">
        <v>44870</v>
      </c>
      <c r="M304" s="268">
        <v>1152</v>
      </c>
      <c r="N304" s="269">
        <v>1.1599999999999999</v>
      </c>
      <c r="O304" s="270">
        <v>0.56000000000000005</v>
      </c>
      <c r="P304" s="269">
        <v>1.97</v>
      </c>
      <c r="Q304" s="269">
        <v>1.2</v>
      </c>
      <c r="R304" s="271">
        <f t="shared" si="8"/>
        <v>1769.07</v>
      </c>
      <c r="S304" s="272">
        <v>11</v>
      </c>
      <c r="T304" s="272">
        <v>4</v>
      </c>
    </row>
    <row r="305" spans="1:42" ht="14.1" customHeight="1">
      <c r="A305" s="260">
        <f t="shared" si="9"/>
        <v>300</v>
      </c>
      <c r="B305" s="260" t="s">
        <v>555</v>
      </c>
      <c r="C305" s="300" t="s">
        <v>171</v>
      </c>
      <c r="D305" s="272" t="s">
        <v>26</v>
      </c>
      <c r="E305" s="297" t="s">
        <v>727</v>
      </c>
      <c r="F305" s="272" t="s">
        <v>726</v>
      </c>
      <c r="G305" s="272">
        <v>2019</v>
      </c>
      <c r="H305" s="298" t="s">
        <v>30</v>
      </c>
      <c r="I305" s="278">
        <v>6</v>
      </c>
      <c r="J305" s="278">
        <v>112.2</v>
      </c>
      <c r="K305" s="278">
        <v>2830</v>
      </c>
      <c r="L305" s="299">
        <v>44870</v>
      </c>
      <c r="M305" s="268">
        <v>1152</v>
      </c>
      <c r="N305" s="269">
        <v>1.1599999999999999</v>
      </c>
      <c r="O305" s="270">
        <v>0.56000000000000005</v>
      </c>
      <c r="P305" s="269">
        <v>1.97</v>
      </c>
      <c r="Q305" s="269">
        <v>1.2</v>
      </c>
      <c r="R305" s="271">
        <f t="shared" si="8"/>
        <v>1769.07</v>
      </c>
      <c r="S305" s="272">
        <v>11</v>
      </c>
      <c r="T305" s="272">
        <v>4</v>
      </c>
    </row>
    <row r="306" spans="1:42" ht="14.1" customHeight="1">
      <c r="A306" s="260">
        <f t="shared" si="9"/>
        <v>301</v>
      </c>
      <c r="B306" s="260" t="s">
        <v>555</v>
      </c>
      <c r="C306" s="300" t="s">
        <v>728</v>
      </c>
      <c r="D306" s="272" t="s">
        <v>26</v>
      </c>
      <c r="E306" s="297" t="s">
        <v>729</v>
      </c>
      <c r="F306" s="272" t="s">
        <v>730</v>
      </c>
      <c r="G306" s="272">
        <v>2019</v>
      </c>
      <c r="H306" s="278" t="s">
        <v>38</v>
      </c>
      <c r="I306" s="278"/>
      <c r="J306" s="278">
        <v>292.39999999999998</v>
      </c>
      <c r="K306" s="278">
        <v>23150</v>
      </c>
      <c r="L306" s="299">
        <v>44842</v>
      </c>
      <c r="M306" s="268">
        <v>2367</v>
      </c>
      <c r="N306" s="269">
        <v>1.1599999999999999</v>
      </c>
      <c r="O306" s="270">
        <v>0.56000000000000005</v>
      </c>
      <c r="P306" s="269">
        <v>1.97</v>
      </c>
      <c r="Q306" s="269">
        <v>1</v>
      </c>
      <c r="R306" s="271">
        <f t="shared" si="8"/>
        <v>3029.08</v>
      </c>
      <c r="S306" s="272">
        <v>10</v>
      </c>
      <c r="T306" s="272">
        <v>4</v>
      </c>
    </row>
    <row r="307" spans="1:42" ht="14.1" customHeight="1">
      <c r="A307" s="260">
        <f t="shared" si="9"/>
        <v>302</v>
      </c>
      <c r="B307" s="260" t="s">
        <v>562</v>
      </c>
      <c r="C307" s="300" t="s">
        <v>32</v>
      </c>
      <c r="D307" s="272" t="s">
        <v>88</v>
      </c>
      <c r="E307" s="297" t="s">
        <v>695</v>
      </c>
      <c r="F307" s="272" t="s">
        <v>116</v>
      </c>
      <c r="G307" s="272">
        <v>2020</v>
      </c>
      <c r="H307" s="298" t="s">
        <v>30</v>
      </c>
      <c r="I307" s="278">
        <v>4</v>
      </c>
      <c r="J307" s="278">
        <v>180.8</v>
      </c>
      <c r="K307" s="278">
        <v>2030</v>
      </c>
      <c r="L307" s="299">
        <v>44791</v>
      </c>
      <c r="M307" s="268">
        <v>1152</v>
      </c>
      <c r="N307" s="269">
        <v>1.1599999999999999</v>
      </c>
      <c r="O307" s="270">
        <v>0.56000000000000005</v>
      </c>
      <c r="P307" s="269">
        <v>1.97</v>
      </c>
      <c r="Q307" s="269">
        <v>1.6</v>
      </c>
      <c r="R307" s="271">
        <f t="shared" si="8"/>
        <v>2358.77</v>
      </c>
      <c r="S307" s="272">
        <v>8</v>
      </c>
      <c r="T307" s="272">
        <v>3</v>
      </c>
    </row>
    <row r="308" spans="1:42" ht="14.1" customHeight="1">
      <c r="A308" s="260">
        <f t="shared" si="9"/>
        <v>303</v>
      </c>
      <c r="B308" s="260" t="s">
        <v>560</v>
      </c>
      <c r="C308" s="289" t="s">
        <v>736</v>
      </c>
      <c r="D308" s="272" t="s">
        <v>26</v>
      </c>
      <c r="E308" s="297" t="s">
        <v>737</v>
      </c>
      <c r="F308" s="272" t="s">
        <v>340</v>
      </c>
      <c r="G308" s="272">
        <v>2020</v>
      </c>
      <c r="H308" s="298" t="s">
        <v>57</v>
      </c>
      <c r="I308" s="278">
        <v>19</v>
      </c>
      <c r="J308" s="278">
        <v>139.6</v>
      </c>
      <c r="K308" s="278">
        <v>4950</v>
      </c>
      <c r="L308" s="299">
        <v>44889</v>
      </c>
      <c r="M308" s="268">
        <v>1867</v>
      </c>
      <c r="N308" s="269">
        <v>1.1599999999999999</v>
      </c>
      <c r="O308" s="270">
        <v>0.56000000000000005</v>
      </c>
      <c r="P308" s="269">
        <v>1.97</v>
      </c>
      <c r="Q308" s="269">
        <v>1</v>
      </c>
      <c r="R308" s="271">
        <f t="shared" si="8"/>
        <v>2389.2199999999998</v>
      </c>
      <c r="S308" s="272">
        <v>11</v>
      </c>
      <c r="T308" s="272">
        <v>4</v>
      </c>
    </row>
    <row r="309" spans="1:42" s="301" customFormat="1" ht="14.1" customHeight="1">
      <c r="A309" s="260">
        <f t="shared" si="9"/>
        <v>304</v>
      </c>
      <c r="B309" s="309" t="s">
        <v>559</v>
      </c>
      <c r="C309" s="309" t="s">
        <v>745</v>
      </c>
      <c r="D309" s="300" t="s">
        <v>26</v>
      </c>
      <c r="E309" s="297" t="s">
        <v>746</v>
      </c>
      <c r="F309" s="300" t="s">
        <v>715</v>
      </c>
      <c r="G309" s="279">
        <v>2021</v>
      </c>
      <c r="H309" s="280" t="s">
        <v>38</v>
      </c>
      <c r="I309" s="280"/>
      <c r="J309" s="279">
        <v>148.9</v>
      </c>
      <c r="K309" s="279">
        <v>6850</v>
      </c>
      <c r="L309" s="299">
        <v>44909</v>
      </c>
      <c r="M309" s="268">
        <v>1572</v>
      </c>
      <c r="N309" s="269">
        <v>1.1599999999999999</v>
      </c>
      <c r="O309" s="270">
        <v>0.56000000000000005</v>
      </c>
      <c r="P309" s="269">
        <v>1.97</v>
      </c>
      <c r="Q309" s="310">
        <v>1</v>
      </c>
      <c r="R309" s="271">
        <f t="shared" si="8"/>
        <v>2011.71</v>
      </c>
      <c r="S309" s="311">
        <v>12</v>
      </c>
      <c r="T309" s="311">
        <v>4</v>
      </c>
    </row>
    <row r="310" spans="1:42" s="301" customFormat="1" ht="14.1" customHeight="1">
      <c r="A310" s="260">
        <f t="shared" si="9"/>
        <v>305</v>
      </c>
      <c r="B310" s="260" t="s">
        <v>560</v>
      </c>
      <c r="C310" s="300" t="s">
        <v>110</v>
      </c>
      <c r="D310" s="272" t="s">
        <v>26</v>
      </c>
      <c r="E310" s="297" t="s">
        <v>226</v>
      </c>
      <c r="F310" s="272" t="s">
        <v>715</v>
      </c>
      <c r="G310" s="272">
        <v>2021</v>
      </c>
      <c r="H310" s="298" t="s">
        <v>30</v>
      </c>
      <c r="I310" s="278">
        <v>8</v>
      </c>
      <c r="J310" s="278">
        <v>112.2</v>
      </c>
      <c r="K310" s="278">
        <v>2880</v>
      </c>
      <c r="L310" s="308">
        <v>44897</v>
      </c>
      <c r="M310" s="268">
        <v>1152</v>
      </c>
      <c r="N310" s="269">
        <v>1.1599999999999999</v>
      </c>
      <c r="O310" s="270">
        <v>0.56000000000000005</v>
      </c>
      <c r="P310" s="269">
        <v>1.97</v>
      </c>
      <c r="Q310" s="269">
        <v>1.2</v>
      </c>
      <c r="R310" s="271">
        <f t="shared" si="8"/>
        <v>1769.07</v>
      </c>
      <c r="S310" s="272">
        <v>12</v>
      </c>
      <c r="T310" s="272">
        <v>4</v>
      </c>
    </row>
    <row r="311" spans="1:42" s="301" customFormat="1" ht="14.1" customHeight="1">
      <c r="A311" s="260">
        <f t="shared" si="9"/>
        <v>306</v>
      </c>
      <c r="B311" s="260" t="s">
        <v>555</v>
      </c>
      <c r="C311" s="300" t="s">
        <v>45</v>
      </c>
      <c r="D311" s="272" t="s">
        <v>26</v>
      </c>
      <c r="E311" s="297" t="s">
        <v>741</v>
      </c>
      <c r="F311" s="272" t="s">
        <v>715</v>
      </c>
      <c r="G311" s="272">
        <v>2021</v>
      </c>
      <c r="H311" s="298" t="s">
        <v>30</v>
      </c>
      <c r="I311" s="278"/>
      <c r="J311" s="278">
        <v>112.2</v>
      </c>
      <c r="K311" s="278">
        <v>2880</v>
      </c>
      <c r="L311" s="308">
        <v>44897</v>
      </c>
      <c r="M311" s="268">
        <v>1152</v>
      </c>
      <c r="N311" s="269">
        <v>1.1599999999999999</v>
      </c>
      <c r="O311" s="270">
        <v>0.56000000000000005</v>
      </c>
      <c r="P311" s="269">
        <v>1.97</v>
      </c>
      <c r="Q311" s="269">
        <v>1.2</v>
      </c>
      <c r="R311" s="271">
        <f t="shared" si="8"/>
        <v>1769.07</v>
      </c>
      <c r="S311" s="272">
        <v>12</v>
      </c>
      <c r="T311" s="272">
        <v>4</v>
      </c>
    </row>
    <row r="312" spans="1:42" ht="13.5" customHeight="1">
      <c r="A312" s="260">
        <f t="shared" si="9"/>
        <v>307</v>
      </c>
      <c r="B312" s="260" t="s">
        <v>555</v>
      </c>
      <c r="C312" s="300" t="s">
        <v>45</v>
      </c>
      <c r="D312" s="272" t="s">
        <v>26</v>
      </c>
      <c r="E312" s="297" t="s">
        <v>742</v>
      </c>
      <c r="F312" s="272" t="s">
        <v>715</v>
      </c>
      <c r="G312" s="272">
        <v>2021</v>
      </c>
      <c r="H312" s="298" t="s">
        <v>30</v>
      </c>
      <c r="I312" s="278"/>
      <c r="J312" s="278">
        <v>112.2</v>
      </c>
      <c r="K312" s="278">
        <v>3070</v>
      </c>
      <c r="L312" s="308">
        <v>44897</v>
      </c>
      <c r="M312" s="268">
        <v>1152</v>
      </c>
      <c r="N312" s="269">
        <v>1.1599999999999999</v>
      </c>
      <c r="O312" s="270">
        <v>0.56000000000000005</v>
      </c>
      <c r="P312" s="269">
        <v>1.97</v>
      </c>
      <c r="Q312" s="269">
        <v>1.2</v>
      </c>
      <c r="R312" s="271">
        <f t="shared" si="8"/>
        <v>1769.07</v>
      </c>
      <c r="S312" s="272">
        <v>12</v>
      </c>
      <c r="T312" s="272">
        <v>4</v>
      </c>
    </row>
    <row r="313" spans="1:42" s="301" customFormat="1" ht="14.1" customHeight="1">
      <c r="A313" s="260">
        <f t="shared" si="9"/>
        <v>308</v>
      </c>
      <c r="B313" s="260" t="s">
        <v>560</v>
      </c>
      <c r="C313" s="300" t="s">
        <v>597</v>
      </c>
      <c r="D313" s="272" t="s">
        <v>26</v>
      </c>
      <c r="E313" s="297" t="s">
        <v>275</v>
      </c>
      <c r="F313" s="272" t="s">
        <v>715</v>
      </c>
      <c r="G313" s="272">
        <v>2021</v>
      </c>
      <c r="H313" s="298" t="s">
        <v>30</v>
      </c>
      <c r="I313" s="278"/>
      <c r="J313" s="278">
        <v>112.2</v>
      </c>
      <c r="K313" s="278">
        <v>3070</v>
      </c>
      <c r="L313" s="308">
        <v>44897</v>
      </c>
      <c r="M313" s="268">
        <v>1152</v>
      </c>
      <c r="N313" s="269">
        <v>1.1599999999999999</v>
      </c>
      <c r="O313" s="270">
        <v>0.56000000000000005</v>
      </c>
      <c r="P313" s="269">
        <v>1.97</v>
      </c>
      <c r="Q313" s="269">
        <v>1.2</v>
      </c>
      <c r="R313" s="271">
        <f t="shared" si="8"/>
        <v>1769.07</v>
      </c>
      <c r="S313" s="272">
        <v>12</v>
      </c>
      <c r="T313" s="272">
        <v>4</v>
      </c>
    </row>
    <row r="314" spans="1:42" s="314" customFormat="1" ht="14.1" customHeight="1">
      <c r="A314" s="260">
        <f t="shared" si="9"/>
        <v>309</v>
      </c>
      <c r="B314" s="260" t="s">
        <v>555</v>
      </c>
      <c r="C314" s="300" t="s">
        <v>171</v>
      </c>
      <c r="D314" s="272"/>
      <c r="E314" s="297" t="s">
        <v>731</v>
      </c>
      <c r="F314" s="272"/>
      <c r="G314" s="272">
        <v>2022</v>
      </c>
      <c r="H314" s="266" t="s">
        <v>30</v>
      </c>
      <c r="I314" s="266"/>
      <c r="J314" s="266">
        <v>112.2</v>
      </c>
      <c r="K314" s="278">
        <v>3070</v>
      </c>
      <c r="L314" s="308">
        <v>44835</v>
      </c>
      <c r="M314" s="268">
        <v>1152</v>
      </c>
      <c r="N314" s="269">
        <v>1.1599999999999999</v>
      </c>
      <c r="O314" s="315">
        <v>0.56000000000000005</v>
      </c>
      <c r="P314" s="269">
        <v>1.97</v>
      </c>
      <c r="Q314" s="269">
        <v>1.2</v>
      </c>
      <c r="R314" s="271">
        <f t="shared" si="8"/>
        <v>1769.07</v>
      </c>
      <c r="S314" s="272">
        <v>10</v>
      </c>
      <c r="T314" s="272">
        <v>4</v>
      </c>
      <c r="U314" s="301"/>
      <c r="V314" s="301"/>
      <c r="W314" s="301"/>
      <c r="X314" s="301"/>
      <c r="Y314" s="301"/>
      <c r="Z314" s="301"/>
      <c r="AA314" s="301"/>
      <c r="AB314" s="301"/>
      <c r="AC314" s="301"/>
      <c r="AD314" s="301"/>
      <c r="AE314" s="301"/>
      <c r="AF314" s="301"/>
      <c r="AG314" s="301"/>
      <c r="AH314" s="301"/>
      <c r="AI314" s="301"/>
      <c r="AJ314" s="301"/>
      <c r="AK314" s="301"/>
      <c r="AL314" s="301"/>
      <c r="AM314" s="301"/>
      <c r="AN314" s="301"/>
      <c r="AO314" s="301"/>
      <c r="AP314" s="301"/>
    </row>
    <row r="315" spans="1:42" s="314" customFormat="1" ht="14.1" customHeight="1">
      <c r="A315" s="260">
        <f t="shared" si="9"/>
        <v>310</v>
      </c>
      <c r="B315" s="260" t="s">
        <v>559</v>
      </c>
      <c r="C315" s="300" t="s">
        <v>738</v>
      </c>
      <c r="D315" s="272"/>
      <c r="E315" s="297" t="s">
        <v>731</v>
      </c>
      <c r="F315" s="272"/>
      <c r="G315" s="272">
        <v>2022</v>
      </c>
      <c r="H315" s="298" t="s">
        <v>38</v>
      </c>
      <c r="I315" s="278"/>
      <c r="J315" s="278">
        <v>148.9</v>
      </c>
      <c r="K315" s="278">
        <v>6850</v>
      </c>
      <c r="L315" s="308">
        <v>44774</v>
      </c>
      <c r="M315" s="268">
        <v>1572</v>
      </c>
      <c r="N315" s="269">
        <v>1.1599999999999999</v>
      </c>
      <c r="O315" s="270">
        <v>0.56000000000000005</v>
      </c>
      <c r="P315" s="269">
        <v>1.97</v>
      </c>
      <c r="Q315" s="269">
        <v>1</v>
      </c>
      <c r="R315" s="271">
        <f t="shared" si="8"/>
        <v>2011.71</v>
      </c>
      <c r="S315" s="272">
        <v>8</v>
      </c>
      <c r="T315" s="272">
        <v>3</v>
      </c>
      <c r="U315" s="301"/>
      <c r="V315" s="301"/>
      <c r="W315" s="301"/>
      <c r="X315" s="301"/>
      <c r="Y315" s="301"/>
      <c r="Z315" s="301"/>
      <c r="AA315" s="301"/>
      <c r="AB315" s="301"/>
      <c r="AC315" s="301"/>
      <c r="AD315" s="301"/>
      <c r="AE315" s="301"/>
      <c r="AF315" s="301"/>
      <c r="AG315" s="301"/>
      <c r="AH315" s="301"/>
      <c r="AI315" s="301"/>
      <c r="AJ315" s="301"/>
      <c r="AK315" s="301"/>
      <c r="AL315" s="301"/>
      <c r="AM315" s="301"/>
      <c r="AN315" s="301"/>
      <c r="AO315" s="301"/>
      <c r="AP315" s="301"/>
    </row>
    <row r="316" spans="1:42" s="314" customFormat="1" ht="14.1" customHeight="1">
      <c r="A316" s="260">
        <f t="shared" si="9"/>
        <v>311</v>
      </c>
      <c r="B316" s="260" t="s">
        <v>555</v>
      </c>
      <c r="C316" s="300" t="s">
        <v>171</v>
      </c>
      <c r="D316" s="272"/>
      <c r="E316" s="297" t="s">
        <v>731</v>
      </c>
      <c r="F316" s="272"/>
      <c r="G316" s="272">
        <v>2022</v>
      </c>
      <c r="H316" s="298" t="s">
        <v>30</v>
      </c>
      <c r="I316" s="278"/>
      <c r="J316" s="278">
        <v>112.2</v>
      </c>
      <c r="K316" s="278">
        <v>3070</v>
      </c>
      <c r="L316" s="308">
        <v>44835</v>
      </c>
      <c r="M316" s="268">
        <v>1152</v>
      </c>
      <c r="N316" s="269">
        <v>1.1599999999999999</v>
      </c>
      <c r="O316" s="270">
        <v>0.56000000000000005</v>
      </c>
      <c r="P316" s="269">
        <v>1.97</v>
      </c>
      <c r="Q316" s="269">
        <v>1.2</v>
      </c>
      <c r="R316" s="271">
        <f t="shared" si="8"/>
        <v>1769.07</v>
      </c>
      <c r="S316" s="272">
        <v>10</v>
      </c>
      <c r="T316" s="272">
        <v>4</v>
      </c>
      <c r="U316" s="301"/>
      <c r="V316" s="301"/>
      <c r="W316" s="301"/>
      <c r="X316" s="301"/>
      <c r="Y316" s="301"/>
      <c r="Z316" s="301"/>
      <c r="AA316" s="301"/>
      <c r="AB316" s="301"/>
      <c r="AC316" s="301"/>
      <c r="AD316" s="301"/>
      <c r="AE316" s="301"/>
      <c r="AF316" s="301"/>
      <c r="AG316" s="301"/>
      <c r="AH316" s="301"/>
      <c r="AI316" s="301"/>
      <c r="AJ316" s="301"/>
      <c r="AK316" s="301"/>
      <c r="AL316" s="301"/>
      <c r="AM316" s="301"/>
      <c r="AN316" s="301"/>
      <c r="AO316" s="301"/>
      <c r="AP316" s="301"/>
    </row>
    <row r="317" spans="1:42" s="314" customFormat="1" ht="14.1" customHeight="1">
      <c r="A317" s="260">
        <f t="shared" si="9"/>
        <v>312</v>
      </c>
      <c r="B317" s="260" t="s">
        <v>555</v>
      </c>
      <c r="C317" s="300" t="s">
        <v>171</v>
      </c>
      <c r="D317" s="272"/>
      <c r="E317" s="297" t="s">
        <v>731</v>
      </c>
      <c r="F317" s="272"/>
      <c r="G317" s="272">
        <v>2022</v>
      </c>
      <c r="H317" s="298" t="s">
        <v>30</v>
      </c>
      <c r="I317" s="278"/>
      <c r="J317" s="278">
        <v>112.2</v>
      </c>
      <c r="K317" s="278">
        <v>3070</v>
      </c>
      <c r="L317" s="308">
        <v>44835</v>
      </c>
      <c r="M317" s="268">
        <v>1152</v>
      </c>
      <c r="N317" s="269">
        <v>1.1599999999999999</v>
      </c>
      <c r="O317" s="270">
        <v>0.56000000000000005</v>
      </c>
      <c r="P317" s="269">
        <v>1.97</v>
      </c>
      <c r="Q317" s="269">
        <v>1.2</v>
      </c>
      <c r="R317" s="271">
        <f t="shared" si="8"/>
        <v>1769.07</v>
      </c>
      <c r="S317" s="272">
        <v>10</v>
      </c>
      <c r="T317" s="272">
        <v>4</v>
      </c>
      <c r="U317" s="301"/>
      <c r="V317" s="301"/>
      <c r="W317" s="301"/>
      <c r="X317" s="301"/>
      <c r="Y317" s="301"/>
      <c r="Z317" s="301"/>
      <c r="AA317" s="301"/>
      <c r="AB317" s="301"/>
      <c r="AC317" s="301"/>
      <c r="AD317" s="301"/>
      <c r="AE317" s="301"/>
      <c r="AF317" s="301"/>
      <c r="AG317" s="301"/>
      <c r="AH317" s="301"/>
      <c r="AI317" s="301"/>
      <c r="AJ317" s="301"/>
      <c r="AK317" s="301"/>
      <c r="AL317" s="301"/>
      <c r="AM317" s="301"/>
      <c r="AN317" s="301"/>
      <c r="AO317" s="301"/>
      <c r="AP317" s="301"/>
    </row>
    <row r="318" spans="1:42" s="314" customFormat="1" ht="14.1" customHeight="1">
      <c r="A318" s="260">
        <f t="shared" si="9"/>
        <v>313</v>
      </c>
      <c r="B318" s="260" t="s">
        <v>555</v>
      </c>
      <c r="C318" s="300" t="s">
        <v>171</v>
      </c>
      <c r="D318" s="272"/>
      <c r="E318" s="297" t="s">
        <v>731</v>
      </c>
      <c r="F318" s="272"/>
      <c r="G318" s="272">
        <v>2022</v>
      </c>
      <c r="H318" s="298" t="s">
        <v>30</v>
      </c>
      <c r="I318" s="278"/>
      <c r="J318" s="278">
        <v>112.2</v>
      </c>
      <c r="K318" s="278">
        <v>3070</v>
      </c>
      <c r="L318" s="308">
        <v>44835</v>
      </c>
      <c r="M318" s="268">
        <v>1152</v>
      </c>
      <c r="N318" s="269">
        <v>1.1599999999999999</v>
      </c>
      <c r="O318" s="270">
        <v>0.56000000000000005</v>
      </c>
      <c r="P318" s="269">
        <v>1.97</v>
      </c>
      <c r="Q318" s="269">
        <v>1.2</v>
      </c>
      <c r="R318" s="271">
        <f t="shared" si="8"/>
        <v>1769.07</v>
      </c>
      <c r="S318" s="272">
        <v>10</v>
      </c>
      <c r="T318" s="272">
        <v>4</v>
      </c>
      <c r="U318" s="301"/>
      <c r="V318" s="301"/>
      <c r="W318" s="301"/>
      <c r="X318" s="301"/>
      <c r="Y318" s="301"/>
      <c r="Z318" s="301"/>
      <c r="AA318" s="301"/>
      <c r="AB318" s="301"/>
      <c r="AC318" s="301"/>
      <c r="AD318" s="301"/>
      <c r="AE318" s="301"/>
      <c r="AF318" s="301"/>
      <c r="AG318" s="301"/>
      <c r="AH318" s="301"/>
      <c r="AI318" s="301"/>
      <c r="AJ318" s="301"/>
      <c r="AK318" s="301"/>
      <c r="AL318" s="301"/>
      <c r="AM318" s="301"/>
      <c r="AN318" s="301"/>
      <c r="AO318" s="301"/>
      <c r="AP318" s="301"/>
    </row>
    <row r="319" spans="1:42" s="314" customFormat="1" ht="14.1" customHeight="1">
      <c r="A319" s="260">
        <f t="shared" si="9"/>
        <v>314</v>
      </c>
      <c r="B319" s="260" t="s">
        <v>555</v>
      </c>
      <c r="C319" s="300" t="s">
        <v>171</v>
      </c>
      <c r="D319" s="272"/>
      <c r="E319" s="297" t="s">
        <v>731</v>
      </c>
      <c r="F319" s="272"/>
      <c r="G319" s="272">
        <v>2022</v>
      </c>
      <c r="H319" s="298" t="s">
        <v>30</v>
      </c>
      <c r="I319" s="278"/>
      <c r="J319" s="278">
        <v>112.2</v>
      </c>
      <c r="K319" s="278">
        <v>3070</v>
      </c>
      <c r="L319" s="308">
        <v>44835</v>
      </c>
      <c r="M319" s="268">
        <v>1152</v>
      </c>
      <c r="N319" s="269">
        <v>1.1599999999999999</v>
      </c>
      <c r="O319" s="270">
        <v>0.56000000000000005</v>
      </c>
      <c r="P319" s="269">
        <v>1.97</v>
      </c>
      <c r="Q319" s="269">
        <v>1.2</v>
      </c>
      <c r="R319" s="271">
        <f t="shared" si="8"/>
        <v>1769.07</v>
      </c>
      <c r="S319" s="272">
        <v>10</v>
      </c>
      <c r="T319" s="272">
        <v>4</v>
      </c>
      <c r="U319" s="301"/>
      <c r="V319" s="301"/>
      <c r="W319" s="301"/>
      <c r="X319" s="301"/>
      <c r="Y319" s="301"/>
      <c r="Z319" s="301"/>
      <c r="AA319" s="301"/>
      <c r="AB319" s="301"/>
      <c r="AC319" s="301"/>
      <c r="AD319" s="301"/>
      <c r="AE319" s="301"/>
      <c r="AF319" s="301"/>
      <c r="AG319" s="301"/>
      <c r="AH319" s="301"/>
      <c r="AI319" s="301"/>
      <c r="AJ319" s="301"/>
      <c r="AK319" s="301"/>
      <c r="AL319" s="301"/>
      <c r="AM319" s="301"/>
      <c r="AN319" s="301"/>
      <c r="AO319" s="301"/>
      <c r="AP319" s="301"/>
    </row>
    <row r="320" spans="1:42" s="314" customFormat="1" ht="14.1" customHeight="1">
      <c r="A320" s="260">
        <f t="shared" si="9"/>
        <v>315</v>
      </c>
      <c r="B320" s="260" t="s">
        <v>555</v>
      </c>
      <c r="C320" s="300" t="s">
        <v>45</v>
      </c>
      <c r="D320" s="272" t="s">
        <v>26</v>
      </c>
      <c r="E320" s="297" t="s">
        <v>747</v>
      </c>
      <c r="F320" s="272" t="s">
        <v>748</v>
      </c>
      <c r="G320" s="272">
        <v>2022</v>
      </c>
      <c r="H320" s="298" t="s">
        <v>30</v>
      </c>
      <c r="I320" s="278"/>
      <c r="J320" s="278">
        <v>112.2</v>
      </c>
      <c r="K320" s="278">
        <v>3070</v>
      </c>
      <c r="L320" s="308">
        <v>45030</v>
      </c>
      <c r="M320" s="268">
        <v>1152</v>
      </c>
      <c r="N320" s="269">
        <v>1.1599999999999999</v>
      </c>
      <c r="O320" s="315">
        <v>0.56000000000000005</v>
      </c>
      <c r="P320" s="269">
        <v>1.97</v>
      </c>
      <c r="Q320" s="269">
        <v>1.2</v>
      </c>
      <c r="R320" s="271">
        <f t="shared" si="8"/>
        <v>1769.07</v>
      </c>
      <c r="S320" s="272">
        <v>4</v>
      </c>
      <c r="T320" s="272">
        <v>2</v>
      </c>
      <c r="U320" s="301"/>
      <c r="V320" s="301"/>
      <c r="W320" s="301"/>
      <c r="X320" s="301"/>
      <c r="Y320" s="301"/>
      <c r="Z320" s="301"/>
      <c r="AA320" s="301"/>
      <c r="AB320" s="301"/>
      <c r="AC320" s="301"/>
      <c r="AD320" s="301"/>
      <c r="AE320" s="301"/>
      <c r="AF320" s="301"/>
      <c r="AG320" s="301"/>
      <c r="AH320" s="301"/>
      <c r="AI320" s="301"/>
      <c r="AJ320" s="301"/>
      <c r="AK320" s="301"/>
      <c r="AL320" s="301"/>
      <c r="AM320" s="301"/>
      <c r="AN320" s="301"/>
      <c r="AO320" s="301"/>
      <c r="AP320" s="301"/>
    </row>
    <row r="321" spans="1:42" s="314" customFormat="1" ht="14.1" customHeight="1">
      <c r="A321" s="260">
        <f t="shared" si="9"/>
        <v>316</v>
      </c>
      <c r="B321" s="260" t="s">
        <v>555</v>
      </c>
      <c r="C321" s="300" t="s">
        <v>743</v>
      </c>
      <c r="D321" s="272" t="s">
        <v>26</v>
      </c>
      <c r="E321" s="297" t="s">
        <v>749</v>
      </c>
      <c r="F321" s="272" t="s">
        <v>748</v>
      </c>
      <c r="G321" s="272">
        <v>2022</v>
      </c>
      <c r="H321" s="298" t="s">
        <v>30</v>
      </c>
      <c r="I321" s="278">
        <v>4</v>
      </c>
      <c r="J321" s="278">
        <v>134.6</v>
      </c>
      <c r="K321" s="278">
        <v>2495</v>
      </c>
      <c r="L321" s="308">
        <v>45030</v>
      </c>
      <c r="M321" s="268">
        <v>1152</v>
      </c>
      <c r="N321" s="269">
        <v>1.1599999999999999</v>
      </c>
      <c r="O321" s="315">
        <v>0.56000000000000005</v>
      </c>
      <c r="P321" s="269">
        <v>1.97</v>
      </c>
      <c r="Q321" s="269">
        <v>1.4</v>
      </c>
      <c r="R321" s="271">
        <f t="shared" si="8"/>
        <v>2063.92</v>
      </c>
      <c r="S321" s="272">
        <v>4</v>
      </c>
      <c r="T321" s="272">
        <v>2</v>
      </c>
      <c r="U321" s="301"/>
      <c r="V321" s="301"/>
      <c r="W321" s="301"/>
      <c r="X321" s="301"/>
      <c r="Y321" s="301"/>
      <c r="Z321" s="301"/>
      <c r="AA321" s="301"/>
      <c r="AB321" s="301"/>
      <c r="AC321" s="301"/>
      <c r="AD321" s="301"/>
      <c r="AE321" s="301"/>
      <c r="AF321" s="301"/>
      <c r="AG321" s="301"/>
      <c r="AH321" s="301"/>
      <c r="AI321" s="301"/>
      <c r="AJ321" s="301"/>
      <c r="AK321" s="301"/>
      <c r="AL321" s="301"/>
      <c r="AM321" s="301"/>
      <c r="AN321" s="301"/>
      <c r="AO321" s="301"/>
      <c r="AP321" s="301"/>
    </row>
    <row r="322" spans="1:42" s="314" customFormat="1" ht="14.1" customHeight="1">
      <c r="A322" s="260">
        <f t="shared" si="9"/>
        <v>317</v>
      </c>
      <c r="B322" s="260" t="s">
        <v>567</v>
      </c>
      <c r="C322" s="260" t="s">
        <v>582</v>
      </c>
      <c r="D322" s="272" t="s">
        <v>577</v>
      </c>
      <c r="E322" s="297" t="s">
        <v>750</v>
      </c>
      <c r="F322" s="272"/>
      <c r="G322" s="272">
        <v>2022</v>
      </c>
      <c r="H322" s="298" t="s">
        <v>568</v>
      </c>
      <c r="I322" s="278"/>
      <c r="J322" s="279">
        <v>100</v>
      </c>
      <c r="K322" s="278">
        <v>8500</v>
      </c>
      <c r="L322" s="299">
        <v>45016</v>
      </c>
      <c r="M322" s="268">
        <v>610</v>
      </c>
      <c r="N322" s="269">
        <v>0.84</v>
      </c>
      <c r="O322" s="270">
        <v>0.56000000000000005</v>
      </c>
      <c r="P322" s="269">
        <v>1.97</v>
      </c>
      <c r="Q322" s="269">
        <v>1</v>
      </c>
      <c r="R322" s="271">
        <f t="shared" si="8"/>
        <v>565.28</v>
      </c>
      <c r="S322" s="272">
        <v>3</v>
      </c>
      <c r="T322" s="272">
        <v>1</v>
      </c>
      <c r="U322" s="301"/>
      <c r="V322" s="301"/>
      <c r="W322" s="301"/>
      <c r="X322" s="301"/>
      <c r="Y322" s="301"/>
      <c r="Z322" s="301"/>
      <c r="AA322" s="301"/>
      <c r="AB322" s="301"/>
      <c r="AC322" s="301"/>
      <c r="AD322" s="301"/>
      <c r="AE322" s="301"/>
      <c r="AF322" s="301"/>
      <c r="AG322" s="301"/>
      <c r="AH322" s="301"/>
      <c r="AI322" s="301"/>
      <c r="AJ322" s="301"/>
      <c r="AK322" s="301"/>
      <c r="AL322" s="301"/>
      <c r="AM322" s="301"/>
      <c r="AN322" s="301"/>
      <c r="AO322" s="301"/>
      <c r="AP322" s="301"/>
    </row>
    <row r="323" spans="1:42" s="314" customFormat="1" ht="15" customHeight="1">
      <c r="A323" s="260">
        <f t="shared" si="9"/>
        <v>318</v>
      </c>
      <c r="B323" s="260" t="s">
        <v>567</v>
      </c>
      <c r="C323" s="260" t="s">
        <v>582</v>
      </c>
      <c r="D323" s="272" t="s">
        <v>577</v>
      </c>
      <c r="E323" s="297" t="s">
        <v>751</v>
      </c>
      <c r="F323" s="272"/>
      <c r="G323" s="272">
        <v>2022</v>
      </c>
      <c r="H323" s="298" t="s">
        <v>739</v>
      </c>
      <c r="I323" s="278"/>
      <c r="J323" s="278">
        <v>100</v>
      </c>
      <c r="K323" s="278">
        <v>8500</v>
      </c>
      <c r="L323" s="308">
        <v>45016</v>
      </c>
      <c r="M323" s="268">
        <v>610</v>
      </c>
      <c r="N323" s="269">
        <v>0.84</v>
      </c>
      <c r="O323" s="270">
        <v>0.56000000000000005</v>
      </c>
      <c r="P323" s="269">
        <v>1.97</v>
      </c>
      <c r="Q323" s="269">
        <v>1</v>
      </c>
      <c r="R323" s="271">
        <f t="shared" si="8"/>
        <v>565.28</v>
      </c>
      <c r="S323" s="272">
        <v>3</v>
      </c>
      <c r="T323" s="272">
        <v>1</v>
      </c>
      <c r="U323" s="301"/>
      <c r="V323" s="301"/>
      <c r="W323" s="301"/>
      <c r="X323" s="301"/>
      <c r="Y323" s="301"/>
      <c r="Z323" s="301"/>
      <c r="AA323" s="301"/>
      <c r="AB323" s="301"/>
      <c r="AC323" s="301"/>
      <c r="AD323" s="301"/>
      <c r="AE323" s="301"/>
      <c r="AF323" s="301"/>
      <c r="AG323" s="301"/>
      <c r="AH323" s="301"/>
      <c r="AI323" s="301"/>
      <c r="AJ323" s="301"/>
      <c r="AK323" s="301"/>
      <c r="AL323" s="301"/>
      <c r="AM323" s="301"/>
      <c r="AN323" s="301"/>
      <c r="AO323" s="301"/>
      <c r="AP323" s="301"/>
    </row>
    <row r="324" spans="1:42" ht="14.1" customHeight="1">
      <c r="B324" s="337"/>
      <c r="C324" s="337"/>
      <c r="D324" s="337"/>
      <c r="E324" s="337"/>
      <c r="F324" s="337"/>
      <c r="G324" s="337"/>
      <c r="H324" s="337"/>
      <c r="I324" s="337"/>
      <c r="J324" s="337"/>
      <c r="K324" s="337"/>
      <c r="L324" s="337"/>
      <c r="M324" s="337"/>
      <c r="N324" s="337"/>
      <c r="O324" s="337"/>
      <c r="P324" s="337"/>
      <c r="Q324" s="337"/>
      <c r="R324" s="307">
        <f>SUM(R6:R323)</f>
        <v>559715.51000000187</v>
      </c>
    </row>
    <row r="325" spans="1:42" ht="14.1" customHeight="1">
      <c r="B325" s="301"/>
      <c r="C325" s="301"/>
      <c r="D325" s="301"/>
      <c r="E325" s="302"/>
      <c r="F325" s="301"/>
      <c r="G325" s="301"/>
      <c r="H325" s="303"/>
      <c r="I325" s="304"/>
      <c r="J325" s="301"/>
      <c r="K325" s="301"/>
      <c r="L325" s="301"/>
      <c r="N325" s="305"/>
      <c r="O325" s="305"/>
      <c r="P325" s="305"/>
      <c r="Q325" s="305"/>
      <c r="R325" s="307"/>
    </row>
    <row r="326" spans="1:42" ht="14.1" customHeight="1">
      <c r="B326" s="301"/>
      <c r="C326" s="301"/>
      <c r="D326" s="301"/>
      <c r="E326" s="302"/>
      <c r="F326" s="301"/>
      <c r="G326" s="301"/>
      <c r="H326" s="303"/>
      <c r="I326" s="304"/>
      <c r="J326" s="301"/>
      <c r="K326" s="301"/>
      <c r="L326" s="301"/>
      <c r="N326" s="305"/>
      <c r="O326" s="305"/>
      <c r="P326" s="305"/>
      <c r="Q326" s="305"/>
    </row>
    <row r="327" spans="1:42" ht="14.1" customHeight="1">
      <c r="B327" s="301"/>
      <c r="C327" s="301"/>
      <c r="D327" s="301"/>
      <c r="E327" s="302"/>
      <c r="F327" s="301"/>
      <c r="G327" s="301"/>
      <c r="H327" s="303"/>
      <c r="I327" s="304"/>
      <c r="J327" s="301"/>
      <c r="K327" s="301"/>
      <c r="L327" s="301"/>
      <c r="N327" s="305"/>
      <c r="O327" s="305"/>
      <c r="P327" s="305"/>
      <c r="Q327" s="305"/>
    </row>
    <row r="328" spans="1:42" ht="14.1" customHeight="1">
      <c r="E328" s="258"/>
      <c r="I328" s="259"/>
    </row>
    <row r="329" spans="1:42" ht="14.1" customHeight="1">
      <c r="E329" s="258"/>
      <c r="I329" s="259"/>
    </row>
    <row r="330" spans="1:42" ht="14.1" customHeight="1">
      <c r="E330" s="258"/>
    </row>
    <row r="331" spans="1:42" ht="14.1" customHeight="1">
      <c r="E331" s="258"/>
    </row>
    <row r="332" spans="1:42" ht="14.1" customHeight="1">
      <c r="E332" s="258"/>
    </row>
    <row r="333" spans="1:42" ht="14.1" customHeight="1">
      <c r="E333" s="258"/>
    </row>
    <row r="334" spans="1:42" ht="14.1" customHeight="1">
      <c r="E334" s="258"/>
    </row>
    <row r="335" spans="1:42" ht="14.1" customHeight="1">
      <c r="E335" s="258"/>
    </row>
    <row r="336" spans="1:42" ht="14.1" customHeight="1">
      <c r="E336" s="258"/>
    </row>
    <row r="337" spans="5:5" ht="14.1" customHeight="1">
      <c r="E337" s="258"/>
    </row>
    <row r="338" spans="5:5" ht="14.1" customHeight="1">
      <c r="E338" s="258"/>
    </row>
    <row r="339" spans="5:5" ht="14.1" customHeight="1">
      <c r="E339" s="258"/>
    </row>
    <row r="340" spans="5:5" ht="14.1" customHeight="1">
      <c r="E340" s="258"/>
    </row>
    <row r="341" spans="5:5" ht="14.1" customHeight="1">
      <c r="E341" s="258"/>
    </row>
    <row r="342" spans="5:5" ht="14.1" customHeight="1">
      <c r="E342" s="258"/>
    </row>
    <row r="343" spans="5:5" ht="14.1" customHeight="1">
      <c r="E343" s="258"/>
    </row>
    <row r="344" spans="5:5" ht="14.1" customHeight="1">
      <c r="E344" s="258"/>
    </row>
    <row r="345" spans="5:5" ht="14.1" customHeight="1">
      <c r="E345" s="258"/>
    </row>
    <row r="346" spans="5:5" ht="14.1" customHeight="1">
      <c r="E346" s="258"/>
    </row>
    <row r="347" spans="5:5" ht="14.1" customHeight="1">
      <c r="E347" s="258"/>
    </row>
    <row r="348" spans="5:5" ht="14.1" customHeight="1">
      <c r="E348" s="258"/>
    </row>
    <row r="349" spans="5:5" ht="14.1" customHeight="1">
      <c r="E349" s="258"/>
    </row>
    <row r="350" spans="5:5" ht="14.1" customHeight="1">
      <c r="E350" s="258"/>
    </row>
    <row r="351" spans="5:5" ht="14.1" customHeight="1">
      <c r="E351" s="258"/>
    </row>
    <row r="352" spans="5:5" ht="14.1" customHeight="1">
      <c r="E352" s="258"/>
    </row>
    <row r="353" spans="5:5" ht="14.1" customHeight="1">
      <c r="E353" s="258"/>
    </row>
    <row r="354" spans="5:5" ht="14.1" customHeight="1">
      <c r="E354" s="258"/>
    </row>
    <row r="355" spans="5:5" ht="14.1" customHeight="1">
      <c r="E355" s="258"/>
    </row>
    <row r="356" spans="5:5" ht="14.1" customHeight="1">
      <c r="E356" s="258"/>
    </row>
    <row r="357" spans="5:5" ht="14.1" customHeight="1">
      <c r="E357" s="258"/>
    </row>
    <row r="358" spans="5:5" ht="14.1" customHeight="1">
      <c r="E358" s="258"/>
    </row>
    <row r="359" spans="5:5" ht="14.1" customHeight="1">
      <c r="E359" s="258"/>
    </row>
    <row r="360" spans="5:5" ht="14.1" customHeight="1">
      <c r="E360" s="258"/>
    </row>
    <row r="361" spans="5:5" ht="14.1" customHeight="1">
      <c r="E361" s="258"/>
    </row>
    <row r="362" spans="5:5" ht="14.1" customHeight="1">
      <c r="E362" s="258"/>
    </row>
    <row r="363" spans="5:5" ht="14.1" customHeight="1">
      <c r="E363" s="258"/>
    </row>
    <row r="364" spans="5:5" ht="14.1" customHeight="1">
      <c r="E364" s="258"/>
    </row>
    <row r="365" spans="5:5" ht="14.1" customHeight="1">
      <c r="E365" s="258"/>
    </row>
    <row r="366" spans="5:5" ht="14.1" customHeight="1">
      <c r="E366" s="258"/>
    </row>
    <row r="367" spans="5:5" ht="14.1" customHeight="1">
      <c r="E367" s="258"/>
    </row>
    <row r="368" spans="5:5" ht="14.1" customHeight="1">
      <c r="E368" s="258"/>
    </row>
    <row r="369" spans="5:5" ht="14.1" customHeight="1">
      <c r="E369" s="258"/>
    </row>
    <row r="370" spans="5:5" ht="14.1" customHeight="1">
      <c r="E370" s="258"/>
    </row>
    <row r="371" spans="5:5">
      <c r="E371" s="258"/>
    </row>
    <row r="372" spans="5:5">
      <c r="E372" s="258"/>
    </row>
    <row r="373" spans="5:5">
      <c r="E373" s="258"/>
    </row>
    <row r="374" spans="5:5">
      <c r="E374" s="258"/>
    </row>
    <row r="375" spans="5:5">
      <c r="E375" s="258"/>
    </row>
    <row r="376" spans="5:5">
      <c r="E376" s="258"/>
    </row>
    <row r="377" spans="5:5">
      <c r="E377" s="258"/>
    </row>
    <row r="378" spans="5:5">
      <c r="E378" s="258"/>
    </row>
    <row r="379" spans="5:5">
      <c r="E379" s="258"/>
    </row>
    <row r="380" spans="5:5">
      <c r="E380" s="258"/>
    </row>
    <row r="381" spans="5:5">
      <c r="E381" s="258"/>
    </row>
    <row r="382" spans="5:5">
      <c r="E382" s="258"/>
    </row>
    <row r="383" spans="5:5">
      <c r="E383" s="258"/>
    </row>
    <row r="384" spans="5:5">
      <c r="E384" s="258"/>
    </row>
    <row r="385" spans="5:5">
      <c r="E385" s="258"/>
    </row>
    <row r="386" spans="5:5">
      <c r="E386" s="258"/>
    </row>
    <row r="387" spans="5:5">
      <c r="E387" s="258"/>
    </row>
    <row r="388" spans="5:5">
      <c r="E388" s="258"/>
    </row>
    <row r="389" spans="5:5">
      <c r="E389" s="258"/>
    </row>
    <row r="390" spans="5:5">
      <c r="E390" s="258"/>
    </row>
    <row r="391" spans="5:5">
      <c r="E391" s="258"/>
    </row>
    <row r="392" spans="5:5">
      <c r="E392" s="258"/>
    </row>
    <row r="393" spans="5:5">
      <c r="E393" s="258"/>
    </row>
    <row r="394" spans="5:5">
      <c r="E394" s="258"/>
    </row>
    <row r="395" spans="5:5">
      <c r="E395" s="258"/>
    </row>
    <row r="396" spans="5:5">
      <c r="E396" s="258"/>
    </row>
    <row r="397" spans="5:5">
      <c r="E397" s="258"/>
    </row>
    <row r="398" spans="5:5">
      <c r="E398" s="258"/>
    </row>
    <row r="399" spans="5:5">
      <c r="E399" s="258"/>
    </row>
    <row r="400" spans="5:5">
      <c r="E400" s="258"/>
    </row>
    <row r="401" spans="5:5">
      <c r="E401" s="258"/>
    </row>
    <row r="402" spans="5:5">
      <c r="E402" s="258"/>
    </row>
    <row r="403" spans="5:5">
      <c r="E403" s="258"/>
    </row>
    <row r="404" spans="5:5">
      <c r="E404" s="258"/>
    </row>
    <row r="405" spans="5:5">
      <c r="E405" s="258"/>
    </row>
    <row r="406" spans="5:5">
      <c r="E406" s="258"/>
    </row>
    <row r="407" spans="5:5">
      <c r="E407" s="258"/>
    </row>
    <row r="408" spans="5:5">
      <c r="E408" s="258"/>
    </row>
    <row r="409" spans="5:5">
      <c r="E409" s="258"/>
    </row>
    <row r="410" spans="5:5">
      <c r="E410" s="258"/>
    </row>
    <row r="411" spans="5:5">
      <c r="E411" s="258"/>
    </row>
    <row r="412" spans="5:5">
      <c r="E412" s="258"/>
    </row>
    <row r="413" spans="5:5">
      <c r="E413" s="258"/>
    </row>
    <row r="414" spans="5:5">
      <c r="E414" s="258"/>
    </row>
    <row r="415" spans="5:5">
      <c r="E415" s="258"/>
    </row>
    <row r="416" spans="5:5">
      <c r="E416" s="258"/>
    </row>
    <row r="417" spans="5:5">
      <c r="E417" s="258"/>
    </row>
    <row r="418" spans="5:5">
      <c r="E418" s="258"/>
    </row>
    <row r="419" spans="5:5">
      <c r="E419" s="258"/>
    </row>
    <row r="420" spans="5:5">
      <c r="E420" s="258"/>
    </row>
    <row r="421" spans="5:5">
      <c r="E421" s="258"/>
    </row>
    <row r="422" spans="5:5">
      <c r="E422" s="258"/>
    </row>
    <row r="423" spans="5:5">
      <c r="E423" s="258"/>
    </row>
    <row r="424" spans="5:5">
      <c r="E424" s="258"/>
    </row>
    <row r="425" spans="5:5">
      <c r="E425" s="258"/>
    </row>
    <row r="426" spans="5:5">
      <c r="E426" s="258"/>
    </row>
    <row r="427" spans="5:5">
      <c r="E427" s="258"/>
    </row>
    <row r="428" spans="5:5">
      <c r="E428" s="258"/>
    </row>
    <row r="429" spans="5:5">
      <c r="E429" s="258"/>
    </row>
    <row r="430" spans="5:5">
      <c r="E430" s="258"/>
    </row>
    <row r="431" spans="5:5">
      <c r="E431" s="258"/>
    </row>
    <row r="432" spans="5:5">
      <c r="E432" s="258"/>
    </row>
    <row r="433" spans="5:5">
      <c r="E433" s="258"/>
    </row>
    <row r="434" spans="5:5">
      <c r="E434" s="258"/>
    </row>
    <row r="435" spans="5:5">
      <c r="E435" s="258"/>
    </row>
    <row r="436" spans="5:5">
      <c r="E436" s="258"/>
    </row>
    <row r="437" spans="5:5">
      <c r="E437" s="258"/>
    </row>
    <row r="438" spans="5:5">
      <c r="E438" s="258"/>
    </row>
    <row r="439" spans="5:5">
      <c r="E439" s="258"/>
    </row>
    <row r="440" spans="5:5">
      <c r="E440" s="258"/>
    </row>
    <row r="441" spans="5:5">
      <c r="E441" s="258"/>
    </row>
    <row r="442" spans="5:5">
      <c r="E442" s="258"/>
    </row>
    <row r="443" spans="5:5">
      <c r="E443" s="258"/>
    </row>
    <row r="444" spans="5:5">
      <c r="E444" s="258"/>
    </row>
    <row r="445" spans="5:5">
      <c r="E445" s="258"/>
    </row>
    <row r="446" spans="5:5">
      <c r="E446" s="258"/>
    </row>
    <row r="447" spans="5:5">
      <c r="E447" s="258"/>
    </row>
    <row r="448" spans="5:5">
      <c r="E448" s="258"/>
    </row>
    <row r="449" spans="5:5">
      <c r="E449" s="258"/>
    </row>
    <row r="450" spans="5:5">
      <c r="E450" s="258"/>
    </row>
    <row r="451" spans="5:5">
      <c r="E451" s="258"/>
    </row>
    <row r="452" spans="5:5">
      <c r="E452" s="258"/>
    </row>
    <row r="453" spans="5:5">
      <c r="E453" s="258"/>
    </row>
    <row r="454" spans="5:5">
      <c r="E454" s="258"/>
    </row>
    <row r="455" spans="5:5">
      <c r="E455" s="258"/>
    </row>
    <row r="456" spans="5:5">
      <c r="E456" s="258"/>
    </row>
    <row r="457" spans="5:5">
      <c r="E457" s="258"/>
    </row>
    <row r="458" spans="5:5">
      <c r="E458" s="258"/>
    </row>
    <row r="459" spans="5:5">
      <c r="E459" s="258"/>
    </row>
    <row r="460" spans="5:5">
      <c r="E460" s="258"/>
    </row>
    <row r="461" spans="5:5">
      <c r="E461" s="258"/>
    </row>
    <row r="462" spans="5:5">
      <c r="E462" s="258"/>
    </row>
    <row r="463" spans="5:5">
      <c r="E463" s="258"/>
    </row>
    <row r="464" spans="5:5">
      <c r="E464" s="258"/>
    </row>
    <row r="465" spans="5:5">
      <c r="E465" s="258"/>
    </row>
    <row r="466" spans="5:5">
      <c r="E466" s="258"/>
    </row>
    <row r="467" spans="5:5">
      <c r="E467" s="258"/>
    </row>
    <row r="468" spans="5:5">
      <c r="E468" s="258"/>
    </row>
    <row r="469" spans="5:5">
      <c r="E469" s="258"/>
    </row>
    <row r="470" spans="5:5">
      <c r="E470" s="258"/>
    </row>
    <row r="471" spans="5:5">
      <c r="E471" s="258"/>
    </row>
    <row r="472" spans="5:5">
      <c r="E472" s="258"/>
    </row>
    <row r="473" spans="5:5">
      <c r="E473" s="258"/>
    </row>
    <row r="474" spans="5:5">
      <c r="E474" s="258"/>
    </row>
    <row r="475" spans="5:5">
      <c r="E475" s="258"/>
    </row>
    <row r="476" spans="5:5">
      <c r="E476" s="258"/>
    </row>
    <row r="477" spans="5:5">
      <c r="E477" s="258"/>
    </row>
    <row r="478" spans="5:5">
      <c r="E478" s="258"/>
    </row>
    <row r="479" spans="5:5">
      <c r="E479" s="258"/>
    </row>
    <row r="480" spans="5:5">
      <c r="E480" s="258"/>
    </row>
    <row r="481" spans="5:5">
      <c r="E481" s="258"/>
    </row>
    <row r="482" spans="5:5">
      <c r="E482" s="258"/>
    </row>
    <row r="483" spans="5:5">
      <c r="E483" s="258"/>
    </row>
    <row r="484" spans="5:5">
      <c r="E484" s="258"/>
    </row>
    <row r="485" spans="5:5">
      <c r="E485" s="258"/>
    </row>
    <row r="2086" spans="1:1">
      <c r="A2086" s="301">
        <v>2301</v>
      </c>
    </row>
    <row r="2087" spans="1:1">
      <c r="A2087" s="301">
        <v>2302</v>
      </c>
    </row>
    <row r="2088" spans="1:1">
      <c r="A2088" s="301">
        <v>2303</v>
      </c>
    </row>
    <row r="2089" spans="1:1">
      <c r="A2089" s="301">
        <v>2304</v>
      </c>
    </row>
    <row r="2090" spans="1:1">
      <c r="A2090" s="301">
        <v>2305</v>
      </c>
    </row>
    <row r="2091" spans="1:1">
      <c r="A2091" s="301">
        <v>2306</v>
      </c>
    </row>
    <row r="2092" spans="1:1">
      <c r="A2092" s="301">
        <v>2307</v>
      </c>
    </row>
    <row r="2093" spans="1:1">
      <c r="A2093" s="301">
        <v>2308</v>
      </c>
    </row>
    <row r="2094" spans="1:1">
      <c r="A2094" s="301">
        <v>2309</v>
      </c>
    </row>
    <row r="2095" spans="1:1">
      <c r="A2095" s="301">
        <v>2310</v>
      </c>
    </row>
    <row r="2096" spans="1:1">
      <c r="A2096" s="301">
        <v>2311</v>
      </c>
    </row>
    <row r="2097" spans="1:1">
      <c r="A2097" s="301">
        <v>2312</v>
      </c>
    </row>
    <row r="2098" spans="1:1">
      <c r="A2098" s="301">
        <v>2313</v>
      </c>
    </row>
    <row r="2099" spans="1:1">
      <c r="A2099" s="301">
        <v>2314</v>
      </c>
    </row>
    <row r="2100" spans="1:1">
      <c r="A2100" s="301">
        <v>2315</v>
      </c>
    </row>
    <row r="2101" spans="1:1">
      <c r="A2101" s="301">
        <v>2316</v>
      </c>
    </row>
    <row r="2102" spans="1:1">
      <c r="A2102" s="301">
        <v>2317</v>
      </c>
    </row>
    <row r="2103" spans="1:1">
      <c r="A2103" s="301">
        <v>2318</v>
      </c>
    </row>
    <row r="2104" spans="1:1">
      <c r="A2104" s="301">
        <v>2319</v>
      </c>
    </row>
    <row r="2105" spans="1:1">
      <c r="A2105" s="301">
        <v>2320</v>
      </c>
    </row>
    <row r="2106" spans="1:1">
      <c r="A2106" s="301">
        <v>2321</v>
      </c>
    </row>
    <row r="2107" spans="1:1">
      <c r="A2107" s="301">
        <v>2322</v>
      </c>
    </row>
    <row r="2108" spans="1:1">
      <c r="A2108" s="301">
        <v>2323</v>
      </c>
    </row>
    <row r="2109" spans="1:1">
      <c r="A2109" s="301">
        <v>2324</v>
      </c>
    </row>
    <row r="2110" spans="1:1">
      <c r="A2110" s="301">
        <v>2325</v>
      </c>
    </row>
    <row r="2111" spans="1:1">
      <c r="A2111" s="301">
        <v>2326</v>
      </c>
    </row>
    <row r="2112" spans="1:1">
      <c r="A2112" s="301">
        <v>2327</v>
      </c>
    </row>
    <row r="2113" spans="1:1">
      <c r="A2113" s="301">
        <v>2328</v>
      </c>
    </row>
    <row r="2114" spans="1:1">
      <c r="A2114" s="301">
        <v>2329</v>
      </c>
    </row>
    <row r="2115" spans="1:1">
      <c r="A2115" s="301">
        <v>2330</v>
      </c>
    </row>
    <row r="2116" spans="1:1">
      <c r="A2116" s="301">
        <v>2331</v>
      </c>
    </row>
    <row r="2117" spans="1:1">
      <c r="A2117" s="301">
        <v>2332</v>
      </c>
    </row>
    <row r="2118" spans="1:1">
      <c r="A2118" s="301">
        <v>2333</v>
      </c>
    </row>
    <row r="2119" spans="1:1">
      <c r="A2119" s="301">
        <v>2334</v>
      </c>
    </row>
    <row r="2120" spans="1:1">
      <c r="A2120" s="301">
        <v>2335</v>
      </c>
    </row>
    <row r="2121" spans="1:1">
      <c r="A2121" s="301">
        <v>2336</v>
      </c>
    </row>
    <row r="2122" spans="1:1">
      <c r="A2122" s="301">
        <v>2337</v>
      </c>
    </row>
    <row r="2123" spans="1:1">
      <c r="A2123" s="301">
        <v>2338</v>
      </c>
    </row>
    <row r="2124" spans="1:1">
      <c r="A2124" s="301">
        <v>2339</v>
      </c>
    </row>
    <row r="2125" spans="1:1">
      <c r="A2125" s="301">
        <v>2340</v>
      </c>
    </row>
    <row r="2126" spans="1:1">
      <c r="A2126" s="301">
        <v>2341</v>
      </c>
    </row>
    <row r="2127" spans="1:1">
      <c r="A2127" s="301">
        <v>2342</v>
      </c>
    </row>
    <row r="2128" spans="1:1">
      <c r="A2128" s="301">
        <v>2343</v>
      </c>
    </row>
    <row r="2129" spans="1:1">
      <c r="A2129" s="301">
        <v>2344</v>
      </c>
    </row>
    <row r="2130" spans="1:1">
      <c r="A2130" s="301">
        <v>2345</v>
      </c>
    </row>
    <row r="2131" spans="1:1">
      <c r="A2131" s="301">
        <v>2346</v>
      </c>
    </row>
    <row r="2132" spans="1:1">
      <c r="A2132" s="301">
        <v>2347</v>
      </c>
    </row>
    <row r="2133" spans="1:1">
      <c r="A2133" s="301">
        <v>2348</v>
      </c>
    </row>
    <row r="2134" spans="1:1">
      <c r="A2134" s="301">
        <v>2349</v>
      </c>
    </row>
    <row r="2135" spans="1:1">
      <c r="A2135" s="301">
        <v>2350</v>
      </c>
    </row>
    <row r="2136" spans="1:1">
      <c r="A2136" s="301">
        <v>2351</v>
      </c>
    </row>
    <row r="2137" spans="1:1">
      <c r="A2137" s="301">
        <v>2352</v>
      </c>
    </row>
    <row r="2138" spans="1:1">
      <c r="A2138" s="301">
        <v>2353</v>
      </c>
    </row>
    <row r="2139" spans="1:1">
      <c r="A2139" s="301">
        <v>2354</v>
      </c>
    </row>
    <row r="2140" spans="1:1">
      <c r="A2140" s="301">
        <v>2355</v>
      </c>
    </row>
    <row r="2141" spans="1:1">
      <c r="A2141" s="301">
        <v>2356</v>
      </c>
    </row>
    <row r="2142" spans="1:1">
      <c r="A2142" s="301">
        <v>2357</v>
      </c>
    </row>
    <row r="2143" spans="1:1">
      <c r="A2143" s="301">
        <v>2358</v>
      </c>
    </row>
    <row r="2144" spans="1:1">
      <c r="A2144" s="301">
        <v>2359</v>
      </c>
    </row>
    <row r="2145" spans="1:1">
      <c r="A2145" s="301">
        <v>2360</v>
      </c>
    </row>
    <row r="2146" spans="1:1">
      <c r="A2146" s="301">
        <v>2361</v>
      </c>
    </row>
    <row r="2147" spans="1:1">
      <c r="A2147" s="301">
        <v>2362</v>
      </c>
    </row>
    <row r="2148" spans="1:1">
      <c r="A2148" s="301">
        <v>2363</v>
      </c>
    </row>
    <row r="2149" spans="1:1">
      <c r="A2149" s="301">
        <v>2364</v>
      </c>
    </row>
    <row r="2150" spans="1:1">
      <c r="A2150" s="301">
        <v>2365</v>
      </c>
    </row>
    <row r="2151" spans="1:1">
      <c r="A2151" s="301">
        <v>2366</v>
      </c>
    </row>
    <row r="2152" spans="1:1">
      <c r="A2152" s="301">
        <v>2367</v>
      </c>
    </row>
    <row r="2153" spans="1:1">
      <c r="A2153" s="301">
        <v>2368</v>
      </c>
    </row>
    <row r="2154" spans="1:1">
      <c r="A2154" s="301">
        <v>2369</v>
      </c>
    </row>
    <row r="2155" spans="1:1">
      <c r="A2155" s="301">
        <v>2370</v>
      </c>
    </row>
    <row r="2156" spans="1:1">
      <c r="A2156" s="301">
        <v>2371</v>
      </c>
    </row>
    <row r="2157" spans="1:1">
      <c r="A2157" s="301">
        <v>2372</v>
      </c>
    </row>
    <row r="2158" spans="1:1">
      <c r="A2158" s="301">
        <v>2373</v>
      </c>
    </row>
    <row r="2159" spans="1:1">
      <c r="A2159" s="301">
        <v>2374</v>
      </c>
    </row>
    <row r="2160" spans="1:1">
      <c r="A2160" s="301">
        <v>2375</v>
      </c>
    </row>
    <row r="2161" spans="1:1">
      <c r="A2161" s="301">
        <v>2376</v>
      </c>
    </row>
    <row r="2162" spans="1:1">
      <c r="A2162" s="301">
        <v>2377</v>
      </c>
    </row>
    <row r="2163" spans="1:1">
      <c r="A2163" s="301">
        <v>2378</v>
      </c>
    </row>
    <row r="2164" spans="1:1">
      <c r="A2164" s="301">
        <v>2379</v>
      </c>
    </row>
    <row r="2165" spans="1:1">
      <c r="A2165" s="301">
        <v>2380</v>
      </c>
    </row>
    <row r="2166" spans="1:1">
      <c r="A2166" s="301">
        <v>2381</v>
      </c>
    </row>
    <row r="2167" spans="1:1">
      <c r="A2167" s="301">
        <v>2382</v>
      </c>
    </row>
    <row r="2168" spans="1:1">
      <c r="A2168" s="301">
        <v>2383</v>
      </c>
    </row>
    <row r="2169" spans="1:1">
      <c r="A2169" s="301">
        <v>2384</v>
      </c>
    </row>
    <row r="2170" spans="1:1">
      <c r="A2170" s="301">
        <v>2385</v>
      </c>
    </row>
    <row r="2171" spans="1:1">
      <c r="A2171" s="301">
        <v>2386</v>
      </c>
    </row>
    <row r="2172" spans="1:1">
      <c r="A2172" s="301">
        <v>2387</v>
      </c>
    </row>
    <row r="2173" spans="1:1">
      <c r="A2173" s="301">
        <v>2388</v>
      </c>
    </row>
    <row r="2174" spans="1:1">
      <c r="A2174" s="301">
        <v>2389</v>
      </c>
    </row>
    <row r="2175" spans="1:1">
      <c r="A2175" s="301">
        <v>2390</v>
      </c>
    </row>
    <row r="2176" spans="1:1">
      <c r="A2176" s="301">
        <v>2391</v>
      </c>
    </row>
    <row r="2177" spans="1:1">
      <c r="A2177" s="301">
        <v>2392</v>
      </c>
    </row>
    <row r="2178" spans="1:1">
      <c r="A2178" s="301">
        <v>2393</v>
      </c>
    </row>
    <row r="2179" spans="1:1">
      <c r="A2179" s="301">
        <v>2394</v>
      </c>
    </row>
    <row r="2180" spans="1:1">
      <c r="A2180" s="301">
        <v>2395</v>
      </c>
    </row>
    <row r="2181" spans="1:1">
      <c r="A2181" s="301">
        <v>2396</v>
      </c>
    </row>
    <row r="2182" spans="1:1">
      <c r="A2182" s="301">
        <v>2397</v>
      </c>
    </row>
    <row r="2183" spans="1:1">
      <c r="A2183" s="301">
        <v>2398</v>
      </c>
    </row>
    <row r="2184" spans="1:1">
      <c r="A2184" s="301">
        <v>2399</v>
      </c>
    </row>
    <row r="2185" spans="1:1">
      <c r="A2185" s="301">
        <v>2400</v>
      </c>
    </row>
    <row r="2186" spans="1:1">
      <c r="A2186" s="301">
        <v>2401</v>
      </c>
    </row>
    <row r="2187" spans="1:1">
      <c r="A2187" s="301">
        <v>2402</v>
      </c>
    </row>
    <row r="2188" spans="1:1">
      <c r="A2188" s="301">
        <v>2403</v>
      </c>
    </row>
    <row r="2189" spans="1:1">
      <c r="A2189" s="301">
        <v>2404</v>
      </c>
    </row>
    <row r="2190" spans="1:1">
      <c r="A2190" s="301">
        <v>2405</v>
      </c>
    </row>
    <row r="2191" spans="1:1">
      <c r="A2191" s="301">
        <v>2406</v>
      </c>
    </row>
    <row r="2192" spans="1:1">
      <c r="A2192" s="301">
        <v>2407</v>
      </c>
    </row>
    <row r="2193" spans="1:1">
      <c r="A2193" s="301">
        <v>2408</v>
      </c>
    </row>
    <row r="2194" spans="1:1">
      <c r="A2194" s="301">
        <v>2409</v>
      </c>
    </row>
    <row r="2195" spans="1:1">
      <c r="A2195" s="301">
        <v>2410</v>
      </c>
    </row>
    <row r="2196" spans="1:1">
      <c r="A2196" s="301">
        <v>2411</v>
      </c>
    </row>
    <row r="2197" spans="1:1">
      <c r="A2197" s="301">
        <v>2412</v>
      </c>
    </row>
    <row r="2198" spans="1:1">
      <c r="A2198" s="301">
        <v>2413</v>
      </c>
    </row>
    <row r="2199" spans="1:1">
      <c r="A2199" s="301">
        <v>2414</v>
      </c>
    </row>
    <row r="2200" spans="1:1">
      <c r="A2200" s="301">
        <v>2415</v>
      </c>
    </row>
    <row r="2201" spans="1:1">
      <c r="A2201" s="301">
        <v>2416</v>
      </c>
    </row>
    <row r="2202" spans="1:1">
      <c r="A2202" s="301">
        <v>2417</v>
      </c>
    </row>
    <row r="2203" spans="1:1">
      <c r="A2203" s="301">
        <v>2418</v>
      </c>
    </row>
    <row r="2204" spans="1:1">
      <c r="A2204" s="301">
        <v>2419</v>
      </c>
    </row>
    <row r="2205" spans="1:1">
      <c r="A2205" s="301">
        <v>2420</v>
      </c>
    </row>
    <row r="2206" spans="1:1">
      <c r="A2206" s="301">
        <v>2421</v>
      </c>
    </row>
    <row r="2207" spans="1:1">
      <c r="A2207" s="301">
        <v>2422</v>
      </c>
    </row>
    <row r="2208" spans="1:1">
      <c r="A2208" s="301">
        <v>2423</v>
      </c>
    </row>
    <row r="2209" spans="1:1">
      <c r="A2209" s="301">
        <v>2424</v>
      </c>
    </row>
    <row r="2210" spans="1:1">
      <c r="A2210" s="301">
        <v>2425</v>
      </c>
    </row>
    <row r="2211" spans="1:1">
      <c r="A2211" s="301">
        <v>2426</v>
      </c>
    </row>
    <row r="2212" spans="1:1">
      <c r="A2212" s="301">
        <v>2427</v>
      </c>
    </row>
    <row r="2213" spans="1:1">
      <c r="A2213" s="301">
        <v>2428</v>
      </c>
    </row>
    <row r="2214" spans="1:1">
      <c r="A2214" s="301">
        <v>2429</v>
      </c>
    </row>
    <row r="2215" spans="1:1">
      <c r="A2215" s="301">
        <v>2430</v>
      </c>
    </row>
    <row r="2216" spans="1:1">
      <c r="A2216" s="301">
        <v>2431</v>
      </c>
    </row>
    <row r="2217" spans="1:1">
      <c r="A2217" s="301">
        <v>2432</v>
      </c>
    </row>
    <row r="2218" spans="1:1">
      <c r="A2218" s="301">
        <v>2433</v>
      </c>
    </row>
    <row r="2219" spans="1:1">
      <c r="A2219" s="301">
        <v>2434</v>
      </c>
    </row>
    <row r="2220" spans="1:1">
      <c r="A2220" s="301">
        <v>2435</v>
      </c>
    </row>
    <row r="2221" spans="1:1">
      <c r="A2221" s="301">
        <v>2436</v>
      </c>
    </row>
    <row r="2222" spans="1:1">
      <c r="A2222" s="301">
        <v>2437</v>
      </c>
    </row>
    <row r="2223" spans="1:1">
      <c r="A2223" s="301">
        <v>2438</v>
      </c>
    </row>
    <row r="2224" spans="1:1">
      <c r="A2224" s="301">
        <v>2439</v>
      </c>
    </row>
    <row r="2225" spans="1:1">
      <c r="A2225" s="301">
        <v>2440</v>
      </c>
    </row>
    <row r="2226" spans="1:1">
      <c r="A2226" s="301">
        <v>2441</v>
      </c>
    </row>
    <row r="2227" spans="1:1">
      <c r="A2227" s="301">
        <v>2442</v>
      </c>
    </row>
    <row r="2228" spans="1:1">
      <c r="A2228" s="301">
        <v>2443</v>
      </c>
    </row>
    <row r="2229" spans="1:1">
      <c r="A2229" s="301">
        <v>2444</v>
      </c>
    </row>
    <row r="2230" spans="1:1">
      <c r="A2230" s="301">
        <v>2445</v>
      </c>
    </row>
    <row r="2231" spans="1:1">
      <c r="A2231" s="301">
        <v>2446</v>
      </c>
    </row>
    <row r="2232" spans="1:1">
      <c r="A2232" s="301">
        <v>2447</v>
      </c>
    </row>
    <row r="2233" spans="1:1">
      <c r="A2233" s="301">
        <v>2448</v>
      </c>
    </row>
    <row r="2234" spans="1:1">
      <c r="A2234" s="301">
        <v>2449</v>
      </c>
    </row>
    <row r="2235" spans="1:1">
      <c r="A2235" s="301">
        <v>2450</v>
      </c>
    </row>
    <row r="2236" spans="1:1">
      <c r="A2236" s="301">
        <v>2451</v>
      </c>
    </row>
    <row r="2237" spans="1:1">
      <c r="A2237" s="301">
        <v>2452</v>
      </c>
    </row>
    <row r="2238" spans="1:1">
      <c r="A2238" s="301">
        <v>2453</v>
      </c>
    </row>
    <row r="2239" spans="1:1">
      <c r="A2239" s="301">
        <v>2454</v>
      </c>
    </row>
    <row r="2240" spans="1:1">
      <c r="A2240" s="301">
        <v>2455</v>
      </c>
    </row>
    <row r="2241" spans="1:1">
      <c r="A2241" s="301">
        <v>2456</v>
      </c>
    </row>
    <row r="2242" spans="1:1">
      <c r="A2242" s="301">
        <v>2457</v>
      </c>
    </row>
    <row r="2243" spans="1:1">
      <c r="A2243" s="301">
        <v>2458</v>
      </c>
    </row>
    <row r="2244" spans="1:1">
      <c r="A2244" s="301">
        <v>2459</v>
      </c>
    </row>
    <row r="2245" spans="1:1">
      <c r="A2245" s="301">
        <v>2460</v>
      </c>
    </row>
    <row r="2246" spans="1:1">
      <c r="A2246" s="301">
        <v>2461</v>
      </c>
    </row>
    <row r="2247" spans="1:1">
      <c r="A2247" s="301">
        <v>2462</v>
      </c>
    </row>
    <row r="2248" spans="1:1">
      <c r="A2248" s="301">
        <v>2463</v>
      </c>
    </row>
    <row r="2249" spans="1:1">
      <c r="A2249" s="301">
        <v>2464</v>
      </c>
    </row>
    <row r="2250" spans="1:1">
      <c r="A2250" s="301">
        <v>2465</v>
      </c>
    </row>
    <row r="2251" spans="1:1">
      <c r="A2251" s="301">
        <v>2466</v>
      </c>
    </row>
    <row r="2252" spans="1:1">
      <c r="A2252" s="301">
        <v>2467</v>
      </c>
    </row>
    <row r="2253" spans="1:1">
      <c r="A2253" s="301">
        <v>2468</v>
      </c>
    </row>
    <row r="2254" spans="1:1">
      <c r="A2254" s="301">
        <v>2469</v>
      </c>
    </row>
    <row r="2255" spans="1:1">
      <c r="A2255" s="301">
        <v>2470</v>
      </c>
    </row>
    <row r="2256" spans="1:1">
      <c r="A2256" s="301">
        <v>2471</v>
      </c>
    </row>
    <row r="2257" spans="1:1">
      <c r="A2257" s="301">
        <v>2472</v>
      </c>
    </row>
    <row r="2258" spans="1:1">
      <c r="A2258" s="301">
        <v>2473</v>
      </c>
    </row>
    <row r="2259" spans="1:1">
      <c r="A2259" s="301">
        <v>2474</v>
      </c>
    </row>
    <row r="2260" spans="1:1">
      <c r="A2260" s="301">
        <v>2475</v>
      </c>
    </row>
    <row r="2261" spans="1:1">
      <c r="A2261" s="301">
        <v>2476</v>
      </c>
    </row>
    <row r="2262" spans="1:1">
      <c r="A2262" s="301">
        <v>2477</v>
      </c>
    </row>
    <row r="2263" spans="1:1">
      <c r="A2263" s="301">
        <v>2478</v>
      </c>
    </row>
    <row r="2264" spans="1:1">
      <c r="A2264" s="301">
        <v>2479</v>
      </c>
    </row>
    <row r="2265" spans="1:1">
      <c r="A2265" s="301">
        <v>2480</v>
      </c>
    </row>
    <row r="2266" spans="1:1">
      <c r="A2266" s="301">
        <v>2481</v>
      </c>
    </row>
    <row r="2267" spans="1:1">
      <c r="A2267" s="301">
        <v>2482</v>
      </c>
    </row>
    <row r="2268" spans="1:1">
      <c r="A2268" s="301">
        <v>2483</v>
      </c>
    </row>
    <row r="2269" spans="1:1">
      <c r="A2269" s="301">
        <v>2484</v>
      </c>
    </row>
    <row r="2270" spans="1:1">
      <c r="A2270" s="301">
        <v>2485</v>
      </c>
    </row>
    <row r="2271" spans="1:1">
      <c r="A2271" s="301">
        <v>2486</v>
      </c>
    </row>
    <row r="2272" spans="1:1">
      <c r="A2272" s="301">
        <v>2487</v>
      </c>
    </row>
    <row r="2273" spans="1:1">
      <c r="A2273" s="301">
        <v>2488</v>
      </c>
    </row>
    <row r="2274" spans="1:1">
      <c r="A2274" s="301">
        <v>2489</v>
      </c>
    </row>
    <row r="2275" spans="1:1">
      <c r="A2275" s="301">
        <v>2490</v>
      </c>
    </row>
    <row r="2276" spans="1:1">
      <c r="A2276" s="301">
        <v>2491</v>
      </c>
    </row>
    <row r="2277" spans="1:1">
      <c r="A2277" s="301">
        <v>2492</v>
      </c>
    </row>
    <row r="2278" spans="1:1">
      <c r="A2278" s="301">
        <v>2493</v>
      </c>
    </row>
    <row r="2279" spans="1:1">
      <c r="A2279" s="301">
        <v>2494</v>
      </c>
    </row>
    <row r="2280" spans="1:1">
      <c r="A2280" s="301">
        <v>2495</v>
      </c>
    </row>
    <row r="2281" spans="1:1">
      <c r="A2281" s="301">
        <v>2496</v>
      </c>
    </row>
    <row r="2282" spans="1:1">
      <c r="A2282" s="301">
        <v>2497</v>
      </c>
    </row>
    <row r="2283" spans="1:1">
      <c r="A2283" s="301">
        <v>2498</v>
      </c>
    </row>
    <row r="2284" spans="1:1">
      <c r="A2284" s="301">
        <v>2499</v>
      </c>
    </row>
    <row r="2285" spans="1:1">
      <c r="A2285" s="301">
        <v>2500</v>
      </c>
    </row>
    <row r="2286" spans="1:1">
      <c r="A2286" s="301">
        <v>2501</v>
      </c>
    </row>
    <row r="2287" spans="1:1">
      <c r="A2287" s="301">
        <v>2502</v>
      </c>
    </row>
    <row r="2288" spans="1:1">
      <c r="A2288" s="301">
        <v>2503</v>
      </c>
    </row>
    <row r="2289" spans="1:1">
      <c r="A2289" s="301">
        <v>2504</v>
      </c>
    </row>
    <row r="2290" spans="1:1">
      <c r="A2290" s="301">
        <v>2505</v>
      </c>
    </row>
    <row r="2291" spans="1:1">
      <c r="A2291" s="301">
        <v>2506</v>
      </c>
    </row>
    <row r="2292" spans="1:1">
      <c r="A2292" s="301">
        <v>2507</v>
      </c>
    </row>
    <row r="2293" spans="1:1">
      <c r="A2293" s="301">
        <v>2508</v>
      </c>
    </row>
    <row r="2294" spans="1:1">
      <c r="A2294" s="301">
        <v>2509</v>
      </c>
    </row>
    <row r="2295" spans="1:1">
      <c r="A2295" s="301">
        <v>2510</v>
      </c>
    </row>
    <row r="2296" spans="1:1">
      <c r="A2296" s="301">
        <v>2511</v>
      </c>
    </row>
    <row r="2297" spans="1:1">
      <c r="A2297" s="301">
        <v>2512</v>
      </c>
    </row>
    <row r="2298" spans="1:1">
      <c r="A2298" s="301">
        <v>2513</v>
      </c>
    </row>
    <row r="2299" spans="1:1">
      <c r="A2299" s="301">
        <v>2514</v>
      </c>
    </row>
    <row r="2300" spans="1:1">
      <c r="A2300" s="301">
        <v>2515</v>
      </c>
    </row>
    <row r="2301" spans="1:1">
      <c r="A2301" s="301">
        <v>2516</v>
      </c>
    </row>
    <row r="2302" spans="1:1">
      <c r="A2302" s="301">
        <v>2517</v>
      </c>
    </row>
    <row r="2303" spans="1:1">
      <c r="A2303" s="301">
        <v>2518</v>
      </c>
    </row>
    <row r="2304" spans="1:1">
      <c r="A2304" s="301">
        <v>2519</v>
      </c>
    </row>
    <row r="2305" spans="1:1">
      <c r="A2305" s="301">
        <v>2520</v>
      </c>
    </row>
    <row r="2306" spans="1:1">
      <c r="A2306" s="301">
        <v>2521</v>
      </c>
    </row>
    <row r="2307" spans="1:1">
      <c r="A2307" s="301">
        <v>2522</v>
      </c>
    </row>
    <row r="2308" spans="1:1">
      <c r="A2308" s="301">
        <v>2523</v>
      </c>
    </row>
    <row r="2309" spans="1:1">
      <c r="A2309" s="301">
        <v>2524</v>
      </c>
    </row>
    <row r="2310" spans="1:1">
      <c r="A2310" s="301">
        <v>2525</v>
      </c>
    </row>
    <row r="2311" spans="1:1">
      <c r="A2311" s="301">
        <v>2526</v>
      </c>
    </row>
    <row r="2312" spans="1:1">
      <c r="A2312" s="301">
        <v>2527</v>
      </c>
    </row>
    <row r="2313" spans="1:1">
      <c r="A2313" s="301">
        <v>2528</v>
      </c>
    </row>
    <row r="2314" spans="1:1">
      <c r="A2314" s="301">
        <v>2529</v>
      </c>
    </row>
    <row r="2315" spans="1:1">
      <c r="A2315" s="301">
        <v>2530</v>
      </c>
    </row>
    <row r="2316" spans="1:1">
      <c r="A2316" s="301">
        <v>2531</v>
      </c>
    </row>
    <row r="2317" spans="1:1">
      <c r="A2317" s="301">
        <v>2532</v>
      </c>
    </row>
    <row r="2318" spans="1:1">
      <c r="A2318" s="301">
        <v>2533</v>
      </c>
    </row>
    <row r="2319" spans="1:1">
      <c r="A2319" s="301">
        <v>2534</v>
      </c>
    </row>
    <row r="2320" spans="1:1">
      <c r="A2320" s="301">
        <v>2535</v>
      </c>
    </row>
    <row r="2321" spans="1:1">
      <c r="A2321" s="301">
        <v>2536</v>
      </c>
    </row>
    <row r="2322" spans="1:1">
      <c r="A2322" s="301">
        <v>2537</v>
      </c>
    </row>
    <row r="2323" spans="1:1">
      <c r="A2323" s="301">
        <v>2538</v>
      </c>
    </row>
    <row r="2324" spans="1:1">
      <c r="A2324" s="301">
        <v>2539</v>
      </c>
    </row>
    <row r="2325" spans="1:1">
      <c r="A2325" s="301">
        <v>2540</v>
      </c>
    </row>
    <row r="2326" spans="1:1">
      <c r="A2326" s="301">
        <v>2541</v>
      </c>
    </row>
    <row r="2327" spans="1:1">
      <c r="A2327" s="301">
        <v>2542</v>
      </c>
    </row>
    <row r="2328" spans="1:1">
      <c r="A2328" s="301">
        <v>2543</v>
      </c>
    </row>
    <row r="2329" spans="1:1">
      <c r="A2329" s="301">
        <v>2544</v>
      </c>
    </row>
    <row r="2330" spans="1:1">
      <c r="A2330" s="301">
        <v>2545</v>
      </c>
    </row>
    <row r="2331" spans="1:1">
      <c r="A2331" s="301">
        <v>2546</v>
      </c>
    </row>
    <row r="2332" spans="1:1">
      <c r="A2332" s="301">
        <v>2547</v>
      </c>
    </row>
    <row r="2333" spans="1:1">
      <c r="A2333" s="301">
        <v>2548</v>
      </c>
    </row>
    <row r="2334" spans="1:1">
      <c r="A2334" s="301">
        <v>2549</v>
      </c>
    </row>
    <row r="2335" spans="1:1">
      <c r="A2335" s="301">
        <v>2550</v>
      </c>
    </row>
    <row r="2336" spans="1:1">
      <c r="A2336" s="301">
        <v>2551</v>
      </c>
    </row>
    <row r="2337" spans="1:1">
      <c r="A2337" s="301">
        <v>2552</v>
      </c>
    </row>
    <row r="2338" spans="1:1">
      <c r="A2338" s="301">
        <v>2553</v>
      </c>
    </row>
    <row r="2339" spans="1:1">
      <c r="A2339" s="301">
        <v>2554</v>
      </c>
    </row>
    <row r="2340" spans="1:1">
      <c r="A2340" s="301">
        <v>2555</v>
      </c>
    </row>
    <row r="2341" spans="1:1">
      <c r="A2341" s="301">
        <v>2556</v>
      </c>
    </row>
    <row r="2342" spans="1:1">
      <c r="A2342" s="301">
        <v>2557</v>
      </c>
    </row>
    <row r="2343" spans="1:1">
      <c r="A2343" s="301">
        <v>2558</v>
      </c>
    </row>
    <row r="2344" spans="1:1">
      <c r="A2344" s="301">
        <v>2559</v>
      </c>
    </row>
    <row r="2345" spans="1:1">
      <c r="A2345" s="301">
        <v>2560</v>
      </c>
    </row>
    <row r="2346" spans="1:1">
      <c r="A2346" s="301">
        <v>2561</v>
      </c>
    </row>
    <row r="2347" spans="1:1">
      <c r="A2347" s="301">
        <v>2562</v>
      </c>
    </row>
    <row r="2348" spans="1:1">
      <c r="A2348" s="301">
        <v>2563</v>
      </c>
    </row>
    <row r="2349" spans="1:1">
      <c r="A2349" s="301">
        <v>2564</v>
      </c>
    </row>
    <row r="2350" spans="1:1">
      <c r="A2350" s="301">
        <v>2565</v>
      </c>
    </row>
    <row r="2351" spans="1:1">
      <c r="A2351" s="301">
        <v>2566</v>
      </c>
    </row>
    <row r="2352" spans="1:1">
      <c r="A2352" s="301">
        <v>2567</v>
      </c>
    </row>
    <row r="2353" spans="1:1">
      <c r="A2353" s="301">
        <v>2568</v>
      </c>
    </row>
    <row r="2354" spans="1:1">
      <c r="A2354" s="301">
        <v>2569</v>
      </c>
    </row>
    <row r="2355" spans="1:1">
      <c r="A2355" s="301">
        <v>2570</v>
      </c>
    </row>
    <row r="2356" spans="1:1">
      <c r="A2356" s="301">
        <v>2571</v>
      </c>
    </row>
    <row r="2357" spans="1:1">
      <c r="A2357" s="301">
        <v>2572</v>
      </c>
    </row>
    <row r="2358" spans="1:1">
      <c r="A2358" s="301">
        <v>2573</v>
      </c>
    </row>
    <row r="2359" spans="1:1">
      <c r="A2359" s="301">
        <v>2574</v>
      </c>
    </row>
    <row r="2360" spans="1:1">
      <c r="A2360" s="301">
        <v>2575</v>
      </c>
    </row>
    <row r="2361" spans="1:1">
      <c r="A2361" s="301">
        <v>2576</v>
      </c>
    </row>
    <row r="2362" spans="1:1">
      <c r="A2362" s="301">
        <v>2577</v>
      </c>
    </row>
    <row r="2363" spans="1:1">
      <c r="A2363" s="301">
        <v>2578</v>
      </c>
    </row>
    <row r="2364" spans="1:1">
      <c r="A2364" s="301">
        <v>2579</v>
      </c>
    </row>
    <row r="2365" spans="1:1">
      <c r="A2365" s="301">
        <v>2580</v>
      </c>
    </row>
    <row r="2366" spans="1:1">
      <c r="A2366" s="301">
        <v>2581</v>
      </c>
    </row>
    <row r="2367" spans="1:1">
      <c r="A2367" s="301">
        <v>2582</v>
      </c>
    </row>
    <row r="2368" spans="1:1">
      <c r="A2368" s="301">
        <v>2583</v>
      </c>
    </row>
    <row r="2369" spans="1:1">
      <c r="A2369" s="301">
        <v>2584</v>
      </c>
    </row>
    <row r="2370" spans="1:1">
      <c r="A2370" s="301">
        <v>2585</v>
      </c>
    </row>
    <row r="2371" spans="1:1">
      <c r="A2371" s="301">
        <v>2586</v>
      </c>
    </row>
    <row r="2372" spans="1:1">
      <c r="A2372" s="301">
        <v>2587</v>
      </c>
    </row>
    <row r="2373" spans="1:1">
      <c r="A2373" s="301">
        <v>2588</v>
      </c>
    </row>
    <row r="2374" spans="1:1">
      <c r="A2374" s="301">
        <v>2589</v>
      </c>
    </row>
    <row r="2375" spans="1:1">
      <c r="A2375" s="301">
        <v>2590</v>
      </c>
    </row>
    <row r="2376" spans="1:1">
      <c r="A2376" s="301">
        <v>2591</v>
      </c>
    </row>
    <row r="2377" spans="1:1">
      <c r="A2377" s="301">
        <v>2592</v>
      </c>
    </row>
    <row r="2378" spans="1:1">
      <c r="A2378" s="301">
        <v>2593</v>
      </c>
    </row>
    <row r="2379" spans="1:1">
      <c r="A2379" s="301">
        <v>2594</v>
      </c>
    </row>
    <row r="2380" spans="1:1">
      <c r="A2380" s="301">
        <v>2595</v>
      </c>
    </row>
    <row r="2381" spans="1:1">
      <c r="A2381" s="301">
        <v>2596</v>
      </c>
    </row>
    <row r="2382" spans="1:1">
      <c r="A2382" s="301">
        <v>2597</v>
      </c>
    </row>
    <row r="2383" spans="1:1">
      <c r="A2383" s="301">
        <v>2598</v>
      </c>
    </row>
    <row r="2384" spans="1:1">
      <c r="A2384" s="301">
        <v>2599</v>
      </c>
    </row>
    <row r="2385" spans="1:1">
      <c r="A2385" s="301">
        <v>2600</v>
      </c>
    </row>
    <row r="2386" spans="1:1">
      <c r="A2386" s="301">
        <v>2601</v>
      </c>
    </row>
    <row r="2387" spans="1:1">
      <c r="A2387" s="301">
        <v>2602</v>
      </c>
    </row>
    <row r="2388" spans="1:1">
      <c r="A2388" s="301">
        <v>2603</v>
      </c>
    </row>
    <row r="2389" spans="1:1">
      <c r="A2389" s="301">
        <v>2604</v>
      </c>
    </row>
    <row r="2390" spans="1:1">
      <c r="A2390" s="301">
        <v>2605</v>
      </c>
    </row>
    <row r="2391" spans="1:1">
      <c r="A2391" s="301">
        <v>2606</v>
      </c>
    </row>
    <row r="2392" spans="1:1">
      <c r="A2392" s="301">
        <v>2607</v>
      </c>
    </row>
    <row r="2393" spans="1:1">
      <c r="A2393" s="301">
        <v>2608</v>
      </c>
    </row>
    <row r="2394" spans="1:1">
      <c r="A2394" s="301">
        <v>2609</v>
      </c>
    </row>
    <row r="2395" spans="1:1">
      <c r="A2395" s="301">
        <v>2610</v>
      </c>
    </row>
    <row r="2396" spans="1:1">
      <c r="A2396" s="301">
        <v>2611</v>
      </c>
    </row>
    <row r="2397" spans="1:1">
      <c r="A2397" s="301">
        <v>2612</v>
      </c>
    </row>
    <row r="2398" spans="1:1">
      <c r="A2398" s="301">
        <v>2613</v>
      </c>
    </row>
    <row r="2399" spans="1:1">
      <c r="A2399" s="301">
        <v>2614</v>
      </c>
    </row>
    <row r="2400" spans="1:1">
      <c r="A2400" s="301">
        <v>2615</v>
      </c>
    </row>
    <row r="2401" spans="1:1">
      <c r="A2401" s="301">
        <v>2616</v>
      </c>
    </row>
    <row r="2402" spans="1:1">
      <c r="A2402" s="301">
        <v>2617</v>
      </c>
    </row>
    <row r="2403" spans="1:1">
      <c r="A2403" s="301">
        <v>2618</v>
      </c>
    </row>
    <row r="2404" spans="1:1">
      <c r="A2404" s="301">
        <v>2619</v>
      </c>
    </row>
    <row r="2405" spans="1:1">
      <c r="A2405" s="301">
        <v>2620</v>
      </c>
    </row>
    <row r="2406" spans="1:1">
      <c r="A2406" s="301">
        <v>2621</v>
      </c>
    </row>
    <row r="2407" spans="1:1">
      <c r="A2407" s="301">
        <v>2622</v>
      </c>
    </row>
    <row r="2408" spans="1:1">
      <c r="A2408" s="301">
        <v>2623</v>
      </c>
    </row>
    <row r="2409" spans="1:1">
      <c r="A2409" s="301">
        <v>2624</v>
      </c>
    </row>
    <row r="2410" spans="1:1">
      <c r="A2410" s="301">
        <v>2625</v>
      </c>
    </row>
    <row r="2411" spans="1:1">
      <c r="A2411" s="301">
        <v>2626</v>
      </c>
    </row>
    <row r="2412" spans="1:1">
      <c r="A2412" s="301">
        <v>2627</v>
      </c>
    </row>
    <row r="2413" spans="1:1">
      <c r="A2413" s="301">
        <v>2628</v>
      </c>
    </row>
    <row r="2414" spans="1:1">
      <c r="A2414" s="301">
        <v>2629</v>
      </c>
    </row>
    <row r="2415" spans="1:1">
      <c r="A2415" s="301">
        <v>2630</v>
      </c>
    </row>
    <row r="2416" spans="1:1">
      <c r="A2416" s="301">
        <v>2631</v>
      </c>
    </row>
    <row r="2417" spans="1:1">
      <c r="A2417" s="301">
        <v>2632</v>
      </c>
    </row>
    <row r="2418" spans="1:1">
      <c r="A2418" s="301">
        <v>2633</v>
      </c>
    </row>
    <row r="2419" spans="1:1">
      <c r="A2419" s="301">
        <v>2634</v>
      </c>
    </row>
    <row r="2420" spans="1:1">
      <c r="A2420" s="301">
        <v>2635</v>
      </c>
    </row>
    <row r="2421" spans="1:1">
      <c r="A2421" s="301">
        <v>2636</v>
      </c>
    </row>
    <row r="2422" spans="1:1">
      <c r="A2422" s="301">
        <v>2637</v>
      </c>
    </row>
    <row r="2423" spans="1:1">
      <c r="A2423" s="301">
        <v>2638</v>
      </c>
    </row>
    <row r="2424" spans="1:1">
      <c r="A2424" s="301">
        <v>2639</v>
      </c>
    </row>
    <row r="2425" spans="1:1">
      <c r="A2425" s="301">
        <v>2640</v>
      </c>
    </row>
    <row r="2426" spans="1:1">
      <c r="A2426" s="301">
        <v>2641</v>
      </c>
    </row>
    <row r="2427" spans="1:1">
      <c r="A2427" s="301">
        <v>2642</v>
      </c>
    </row>
    <row r="2428" spans="1:1">
      <c r="A2428" s="301">
        <v>2643</v>
      </c>
    </row>
    <row r="2429" spans="1:1">
      <c r="A2429" s="301">
        <v>2644</v>
      </c>
    </row>
    <row r="2430" spans="1:1">
      <c r="A2430" s="301">
        <v>2645</v>
      </c>
    </row>
    <row r="2431" spans="1:1">
      <c r="A2431" s="301">
        <v>2646</v>
      </c>
    </row>
    <row r="2432" spans="1:1">
      <c r="A2432" s="301">
        <v>2647</v>
      </c>
    </row>
    <row r="2433" spans="1:1">
      <c r="A2433" s="301">
        <v>2648</v>
      </c>
    </row>
    <row r="2434" spans="1:1">
      <c r="A2434" s="301">
        <v>2649</v>
      </c>
    </row>
    <row r="2435" spans="1:1">
      <c r="A2435" s="301">
        <v>2650</v>
      </c>
    </row>
    <row r="2436" spans="1:1">
      <c r="A2436" s="301">
        <v>2651</v>
      </c>
    </row>
    <row r="2437" spans="1:1">
      <c r="A2437" s="301">
        <v>2652</v>
      </c>
    </row>
    <row r="2438" spans="1:1">
      <c r="A2438" s="301">
        <v>2653</v>
      </c>
    </row>
    <row r="2439" spans="1:1">
      <c r="A2439" s="301">
        <v>2654</v>
      </c>
    </row>
    <row r="2440" spans="1:1">
      <c r="A2440" s="301">
        <v>2655</v>
      </c>
    </row>
    <row r="2441" spans="1:1">
      <c r="A2441" s="301">
        <v>2656</v>
      </c>
    </row>
    <row r="2442" spans="1:1">
      <c r="A2442" s="301">
        <v>2657</v>
      </c>
    </row>
    <row r="2443" spans="1:1">
      <c r="A2443" s="301">
        <v>2658</v>
      </c>
    </row>
    <row r="2444" spans="1:1">
      <c r="A2444" s="301">
        <v>2659</v>
      </c>
    </row>
    <row r="2445" spans="1:1">
      <c r="A2445" s="301">
        <v>2660</v>
      </c>
    </row>
    <row r="2446" spans="1:1">
      <c r="A2446" s="301">
        <v>2661</v>
      </c>
    </row>
    <row r="2447" spans="1:1">
      <c r="A2447" s="301">
        <v>2662</v>
      </c>
    </row>
    <row r="2448" spans="1:1">
      <c r="A2448" s="301">
        <v>2663</v>
      </c>
    </row>
    <row r="2449" spans="1:1">
      <c r="A2449" s="301">
        <v>2664</v>
      </c>
    </row>
    <row r="2450" spans="1:1">
      <c r="A2450" s="301">
        <v>2665</v>
      </c>
    </row>
    <row r="2451" spans="1:1">
      <c r="A2451" s="301">
        <v>2666</v>
      </c>
    </row>
    <row r="2452" spans="1:1">
      <c r="A2452" s="301">
        <v>2667</v>
      </c>
    </row>
    <row r="2453" spans="1:1">
      <c r="A2453" s="301">
        <v>2668</v>
      </c>
    </row>
    <row r="2454" spans="1:1">
      <c r="A2454" s="301">
        <v>2669</v>
      </c>
    </row>
    <row r="2455" spans="1:1">
      <c r="A2455" s="301">
        <v>2670</v>
      </c>
    </row>
    <row r="2456" spans="1:1">
      <c r="A2456" s="301">
        <v>2671</v>
      </c>
    </row>
    <row r="2457" spans="1:1">
      <c r="A2457" s="301">
        <v>2672</v>
      </c>
    </row>
    <row r="2458" spans="1:1">
      <c r="A2458" s="301">
        <v>2673</v>
      </c>
    </row>
    <row r="2459" spans="1:1">
      <c r="A2459" s="301">
        <v>2674</v>
      </c>
    </row>
    <row r="2460" spans="1:1">
      <c r="A2460" s="301">
        <v>2675</v>
      </c>
    </row>
    <row r="2461" spans="1:1">
      <c r="A2461" s="301">
        <v>2676</v>
      </c>
    </row>
    <row r="2462" spans="1:1">
      <c r="A2462" s="301">
        <v>2677</v>
      </c>
    </row>
    <row r="2463" spans="1:1">
      <c r="A2463" s="301">
        <v>2678</v>
      </c>
    </row>
    <row r="2464" spans="1:1">
      <c r="A2464" s="301">
        <v>2679</v>
      </c>
    </row>
    <row r="2465" spans="1:1">
      <c r="A2465" s="301">
        <v>2680</v>
      </c>
    </row>
    <row r="2466" spans="1:1">
      <c r="A2466" s="301">
        <v>2681</v>
      </c>
    </row>
    <row r="2467" spans="1:1">
      <c r="A2467" s="301">
        <v>2682</v>
      </c>
    </row>
    <row r="2468" spans="1:1">
      <c r="A2468" s="301">
        <v>2683</v>
      </c>
    </row>
    <row r="2469" spans="1:1">
      <c r="A2469" s="301">
        <v>2684</v>
      </c>
    </row>
    <row r="2470" spans="1:1">
      <c r="A2470" s="301">
        <v>2685</v>
      </c>
    </row>
    <row r="2471" spans="1:1">
      <c r="A2471" s="301">
        <v>2686</v>
      </c>
    </row>
    <row r="2472" spans="1:1">
      <c r="A2472" s="301">
        <v>2687</v>
      </c>
    </row>
    <row r="2473" spans="1:1">
      <c r="A2473" s="301">
        <v>2688</v>
      </c>
    </row>
    <row r="2474" spans="1:1">
      <c r="A2474" s="301">
        <v>2689</v>
      </c>
    </row>
    <row r="2475" spans="1:1">
      <c r="A2475" s="301">
        <v>2690</v>
      </c>
    </row>
    <row r="2476" spans="1:1">
      <c r="A2476" s="301">
        <v>2691</v>
      </c>
    </row>
    <row r="2477" spans="1:1">
      <c r="A2477" s="301">
        <v>2692</v>
      </c>
    </row>
    <row r="2478" spans="1:1">
      <c r="A2478" s="301">
        <v>2693</v>
      </c>
    </row>
    <row r="2479" spans="1:1">
      <c r="A2479" s="301">
        <v>2694</v>
      </c>
    </row>
    <row r="2480" spans="1:1">
      <c r="A2480" s="301">
        <v>2695</v>
      </c>
    </row>
    <row r="2481" spans="1:1">
      <c r="A2481" s="301">
        <v>2696</v>
      </c>
    </row>
    <row r="2482" spans="1:1">
      <c r="A2482" s="301">
        <v>2697</v>
      </c>
    </row>
    <row r="2483" spans="1:1">
      <c r="A2483" s="301">
        <v>2698</v>
      </c>
    </row>
    <row r="2484" spans="1:1">
      <c r="A2484" s="301">
        <v>2699</v>
      </c>
    </row>
    <row r="2485" spans="1:1">
      <c r="A2485" s="301">
        <v>2700</v>
      </c>
    </row>
    <row r="2486" spans="1:1">
      <c r="A2486" s="301">
        <v>2701</v>
      </c>
    </row>
    <row r="2487" spans="1:1">
      <c r="A2487" s="301">
        <v>2702</v>
      </c>
    </row>
    <row r="2488" spans="1:1">
      <c r="A2488" s="301">
        <v>2703</v>
      </c>
    </row>
    <row r="2489" spans="1:1">
      <c r="A2489" s="301">
        <v>2704</v>
      </c>
    </row>
    <row r="2490" spans="1:1">
      <c r="A2490" s="301">
        <v>2705</v>
      </c>
    </row>
    <row r="2491" spans="1:1">
      <c r="A2491" s="301">
        <v>2706</v>
      </c>
    </row>
    <row r="2492" spans="1:1">
      <c r="A2492" s="301">
        <v>2707</v>
      </c>
    </row>
    <row r="2493" spans="1:1">
      <c r="A2493" s="301">
        <v>2708</v>
      </c>
    </row>
    <row r="2494" spans="1:1">
      <c r="A2494" s="301">
        <v>2709</v>
      </c>
    </row>
    <row r="2495" spans="1:1">
      <c r="A2495" s="301">
        <v>2710</v>
      </c>
    </row>
    <row r="2496" spans="1:1">
      <c r="A2496" s="301">
        <v>2711</v>
      </c>
    </row>
    <row r="2497" spans="1:1">
      <c r="A2497" s="301">
        <v>2712</v>
      </c>
    </row>
    <row r="2498" spans="1:1">
      <c r="A2498" s="301">
        <v>2713</v>
      </c>
    </row>
    <row r="2499" spans="1:1">
      <c r="A2499" s="301">
        <v>2714</v>
      </c>
    </row>
    <row r="2500" spans="1:1">
      <c r="A2500" s="301">
        <v>2715</v>
      </c>
    </row>
    <row r="2501" spans="1:1">
      <c r="A2501" s="301">
        <v>2716</v>
      </c>
    </row>
    <row r="2502" spans="1:1">
      <c r="A2502" s="301">
        <v>2717</v>
      </c>
    </row>
    <row r="2503" spans="1:1">
      <c r="A2503" s="301">
        <v>2718</v>
      </c>
    </row>
    <row r="2504" spans="1:1">
      <c r="A2504" s="301">
        <v>2719</v>
      </c>
    </row>
    <row r="2505" spans="1:1">
      <c r="A2505" s="301">
        <v>2720</v>
      </c>
    </row>
    <row r="2506" spans="1:1">
      <c r="A2506" s="301">
        <v>2721</v>
      </c>
    </row>
    <row r="2507" spans="1:1">
      <c r="A2507" s="301">
        <v>2722</v>
      </c>
    </row>
    <row r="2508" spans="1:1">
      <c r="A2508" s="301">
        <v>2723</v>
      </c>
    </row>
    <row r="2509" spans="1:1">
      <c r="A2509" s="301">
        <v>2724</v>
      </c>
    </row>
    <row r="2510" spans="1:1">
      <c r="A2510" s="301">
        <v>2725</v>
      </c>
    </row>
    <row r="2511" spans="1:1">
      <c r="A2511" s="301">
        <v>2726</v>
      </c>
    </row>
    <row r="2512" spans="1:1">
      <c r="A2512" s="301">
        <v>2727</v>
      </c>
    </row>
    <row r="2513" spans="1:1">
      <c r="A2513" s="301">
        <v>2728</v>
      </c>
    </row>
    <row r="2514" spans="1:1">
      <c r="A2514" s="301">
        <v>2729</v>
      </c>
    </row>
    <row r="2515" spans="1:1">
      <c r="A2515" s="301">
        <v>2730</v>
      </c>
    </row>
    <row r="2516" spans="1:1">
      <c r="A2516" s="301">
        <v>2731</v>
      </c>
    </row>
    <row r="2517" spans="1:1">
      <c r="A2517" s="301">
        <v>2732</v>
      </c>
    </row>
    <row r="2518" spans="1:1">
      <c r="A2518" s="301">
        <v>2733</v>
      </c>
    </row>
    <row r="2519" spans="1:1">
      <c r="A2519" s="301">
        <v>2734</v>
      </c>
    </row>
    <row r="2520" spans="1:1">
      <c r="A2520" s="301">
        <v>2735</v>
      </c>
    </row>
    <row r="2521" spans="1:1">
      <c r="A2521" s="301">
        <v>2736</v>
      </c>
    </row>
    <row r="2522" spans="1:1">
      <c r="A2522" s="301">
        <v>2737</v>
      </c>
    </row>
    <row r="2523" spans="1:1">
      <c r="A2523" s="301">
        <v>2738</v>
      </c>
    </row>
    <row r="2524" spans="1:1">
      <c r="A2524" s="301">
        <v>2739</v>
      </c>
    </row>
    <row r="2525" spans="1:1">
      <c r="A2525" s="301">
        <v>2740</v>
      </c>
    </row>
    <row r="2526" spans="1:1">
      <c r="A2526" s="301">
        <v>2741</v>
      </c>
    </row>
    <row r="2527" spans="1:1">
      <c r="A2527" s="301">
        <v>2742</v>
      </c>
    </row>
    <row r="2528" spans="1:1">
      <c r="A2528" s="301">
        <v>2743</v>
      </c>
    </row>
    <row r="2529" spans="1:1">
      <c r="A2529" s="301">
        <v>2744</v>
      </c>
    </row>
    <row r="2530" spans="1:1">
      <c r="A2530" s="301">
        <v>2745</v>
      </c>
    </row>
    <row r="2531" spans="1:1">
      <c r="A2531" s="301">
        <v>2746</v>
      </c>
    </row>
    <row r="2532" spans="1:1">
      <c r="A2532" s="301">
        <v>2747</v>
      </c>
    </row>
    <row r="2533" spans="1:1">
      <c r="A2533" s="301">
        <v>2748</v>
      </c>
    </row>
    <row r="2534" spans="1:1">
      <c r="A2534" s="301">
        <v>2749</v>
      </c>
    </row>
    <row r="2535" spans="1:1">
      <c r="A2535" s="301">
        <v>2750</v>
      </c>
    </row>
    <row r="2536" spans="1:1">
      <c r="A2536" s="301">
        <v>2751</v>
      </c>
    </row>
    <row r="2537" spans="1:1">
      <c r="A2537" s="301">
        <v>2752</v>
      </c>
    </row>
    <row r="2538" spans="1:1">
      <c r="A2538" s="301">
        <v>2753</v>
      </c>
    </row>
    <row r="2539" spans="1:1">
      <c r="A2539" s="301">
        <v>2754</v>
      </c>
    </row>
    <row r="2540" spans="1:1">
      <c r="A2540" s="301">
        <v>2755</v>
      </c>
    </row>
    <row r="2541" spans="1:1">
      <c r="A2541" s="301">
        <v>2756</v>
      </c>
    </row>
    <row r="2542" spans="1:1">
      <c r="A2542" s="301">
        <v>2757</v>
      </c>
    </row>
    <row r="2543" spans="1:1">
      <c r="A2543" s="301">
        <v>2758</v>
      </c>
    </row>
    <row r="2544" spans="1:1">
      <c r="A2544" s="301">
        <v>2759</v>
      </c>
    </row>
    <row r="2545" spans="1:1">
      <c r="A2545" s="301">
        <v>2760</v>
      </c>
    </row>
    <row r="2546" spans="1:1">
      <c r="A2546" s="301">
        <v>2761</v>
      </c>
    </row>
    <row r="2547" spans="1:1">
      <c r="A2547" s="301">
        <v>2762</v>
      </c>
    </row>
    <row r="2548" spans="1:1">
      <c r="A2548" s="301">
        <v>2763</v>
      </c>
    </row>
    <row r="2549" spans="1:1">
      <c r="A2549" s="301">
        <v>2764</v>
      </c>
    </row>
    <row r="2550" spans="1:1">
      <c r="A2550" s="301">
        <v>2765</v>
      </c>
    </row>
    <row r="2551" spans="1:1">
      <c r="A2551" s="301">
        <v>2766</v>
      </c>
    </row>
    <row r="2552" spans="1:1">
      <c r="A2552" s="301">
        <v>2767</v>
      </c>
    </row>
    <row r="2553" spans="1:1">
      <c r="A2553" s="301">
        <v>2768</v>
      </c>
    </row>
    <row r="2554" spans="1:1">
      <c r="A2554" s="301">
        <v>2769</v>
      </c>
    </row>
    <row r="2555" spans="1:1">
      <c r="A2555" s="301">
        <v>2770</v>
      </c>
    </row>
    <row r="2556" spans="1:1">
      <c r="A2556" s="301">
        <v>2771</v>
      </c>
    </row>
    <row r="2557" spans="1:1">
      <c r="A2557" s="301">
        <v>2772</v>
      </c>
    </row>
    <row r="2558" spans="1:1">
      <c r="A2558" s="301">
        <v>2773</v>
      </c>
    </row>
    <row r="2559" spans="1:1">
      <c r="A2559" s="301">
        <v>2774</v>
      </c>
    </row>
    <row r="2560" spans="1:1">
      <c r="A2560" s="301">
        <v>2775</v>
      </c>
    </row>
    <row r="2561" spans="1:1">
      <c r="A2561" s="301">
        <v>2776</v>
      </c>
    </row>
    <row r="2562" spans="1:1">
      <c r="A2562" s="301">
        <v>2777</v>
      </c>
    </row>
    <row r="2563" spans="1:1">
      <c r="A2563" s="301">
        <v>2778</v>
      </c>
    </row>
    <row r="2564" spans="1:1">
      <c r="A2564" s="301">
        <v>2779</v>
      </c>
    </row>
    <row r="2565" spans="1:1">
      <c r="A2565" s="301">
        <v>2780</v>
      </c>
    </row>
    <row r="2566" spans="1:1">
      <c r="A2566" s="301">
        <v>2781</v>
      </c>
    </row>
    <row r="2567" spans="1:1">
      <c r="A2567" s="301">
        <v>2782</v>
      </c>
    </row>
    <row r="2568" spans="1:1">
      <c r="A2568" s="301">
        <v>2783</v>
      </c>
    </row>
    <row r="2569" spans="1:1">
      <c r="A2569" s="301">
        <v>2784</v>
      </c>
    </row>
    <row r="2570" spans="1:1">
      <c r="A2570" s="301">
        <v>2785</v>
      </c>
    </row>
    <row r="2571" spans="1:1">
      <c r="A2571" s="301">
        <v>2786</v>
      </c>
    </row>
    <row r="2572" spans="1:1">
      <c r="A2572" s="301">
        <v>2787</v>
      </c>
    </row>
    <row r="2573" spans="1:1">
      <c r="A2573" s="301">
        <v>2788</v>
      </c>
    </row>
    <row r="2574" spans="1:1">
      <c r="A2574" s="301">
        <v>2789</v>
      </c>
    </row>
    <row r="2575" spans="1:1">
      <c r="A2575" s="301">
        <v>2790</v>
      </c>
    </row>
    <row r="2576" spans="1:1">
      <c r="A2576" s="301">
        <v>2791</v>
      </c>
    </row>
    <row r="2577" spans="1:1">
      <c r="A2577" s="301">
        <v>2792</v>
      </c>
    </row>
    <row r="2578" spans="1:1">
      <c r="A2578" s="301">
        <v>2793</v>
      </c>
    </row>
    <row r="2579" spans="1:1">
      <c r="A2579" s="301">
        <v>2794</v>
      </c>
    </row>
    <row r="2580" spans="1:1">
      <c r="A2580" s="301">
        <v>2795</v>
      </c>
    </row>
    <row r="2581" spans="1:1">
      <c r="A2581" s="301">
        <v>2796</v>
      </c>
    </row>
    <row r="2582" spans="1:1">
      <c r="A2582" s="301">
        <v>2797</v>
      </c>
    </row>
    <row r="2583" spans="1:1">
      <c r="A2583" s="301">
        <v>2798</v>
      </c>
    </row>
    <row r="2584" spans="1:1">
      <c r="A2584" s="301">
        <v>2799</v>
      </c>
    </row>
    <row r="2585" spans="1:1">
      <c r="A2585" s="301">
        <v>2800</v>
      </c>
    </row>
    <row r="2586" spans="1:1">
      <c r="A2586" s="301">
        <v>2801</v>
      </c>
    </row>
    <row r="2587" spans="1:1">
      <c r="A2587" s="301">
        <v>2802</v>
      </c>
    </row>
    <row r="2588" spans="1:1">
      <c r="A2588" s="301">
        <v>2803</v>
      </c>
    </row>
    <row r="2589" spans="1:1">
      <c r="A2589" s="301">
        <v>2804</v>
      </c>
    </row>
    <row r="2590" spans="1:1">
      <c r="A2590" s="301">
        <v>2805</v>
      </c>
    </row>
    <row r="2591" spans="1:1">
      <c r="A2591" s="301">
        <v>2806</v>
      </c>
    </row>
    <row r="2592" spans="1:1">
      <c r="A2592" s="301">
        <v>2807</v>
      </c>
    </row>
    <row r="2593" spans="1:1">
      <c r="A2593" s="301">
        <v>2808</v>
      </c>
    </row>
    <row r="2594" spans="1:1">
      <c r="A2594" s="301">
        <v>2809</v>
      </c>
    </row>
    <row r="2595" spans="1:1">
      <c r="A2595" s="301">
        <v>2810</v>
      </c>
    </row>
    <row r="2596" spans="1:1">
      <c r="A2596" s="301">
        <v>2811</v>
      </c>
    </row>
    <row r="2597" spans="1:1">
      <c r="A2597" s="301">
        <v>2812</v>
      </c>
    </row>
    <row r="2598" spans="1:1">
      <c r="A2598" s="301">
        <v>2813</v>
      </c>
    </row>
    <row r="2599" spans="1:1">
      <c r="A2599" s="301">
        <v>2814</v>
      </c>
    </row>
    <row r="2600" spans="1:1">
      <c r="A2600" s="301">
        <v>2815</v>
      </c>
    </row>
    <row r="2601" spans="1:1">
      <c r="A2601" s="301">
        <v>2816</v>
      </c>
    </row>
    <row r="2602" spans="1:1">
      <c r="A2602" s="301">
        <v>2817</v>
      </c>
    </row>
    <row r="2603" spans="1:1">
      <c r="A2603" s="301">
        <v>2818</v>
      </c>
    </row>
    <row r="2604" spans="1:1">
      <c r="A2604" s="301">
        <v>2819</v>
      </c>
    </row>
    <row r="2605" spans="1:1">
      <c r="A2605" s="301">
        <v>2820</v>
      </c>
    </row>
    <row r="2606" spans="1:1">
      <c r="A2606" s="301">
        <v>2821</v>
      </c>
    </row>
    <row r="2607" spans="1:1">
      <c r="A2607" s="301">
        <v>2822</v>
      </c>
    </row>
    <row r="2608" spans="1:1">
      <c r="A2608" s="301">
        <v>2823</v>
      </c>
    </row>
    <row r="2609" spans="1:1">
      <c r="A2609" s="301">
        <v>2824</v>
      </c>
    </row>
    <row r="2610" spans="1:1">
      <c r="A2610" s="301">
        <v>2825</v>
      </c>
    </row>
    <row r="2611" spans="1:1">
      <c r="A2611" s="301">
        <v>2826</v>
      </c>
    </row>
    <row r="2612" spans="1:1">
      <c r="A2612" s="301">
        <v>2827</v>
      </c>
    </row>
    <row r="2613" spans="1:1">
      <c r="A2613" s="301">
        <v>2828</v>
      </c>
    </row>
    <row r="2614" spans="1:1">
      <c r="A2614" s="301">
        <v>2829</v>
      </c>
    </row>
    <row r="2615" spans="1:1">
      <c r="A2615" s="301">
        <v>2830</v>
      </c>
    </row>
    <row r="2616" spans="1:1">
      <c r="A2616" s="301">
        <v>2831</v>
      </c>
    </row>
    <row r="2617" spans="1:1">
      <c r="A2617" s="301">
        <v>2832</v>
      </c>
    </row>
    <row r="2618" spans="1:1">
      <c r="A2618" s="301">
        <v>2833</v>
      </c>
    </row>
    <row r="2619" spans="1:1">
      <c r="A2619" s="301">
        <v>2834</v>
      </c>
    </row>
    <row r="2620" spans="1:1">
      <c r="A2620" s="301">
        <v>2835</v>
      </c>
    </row>
    <row r="2621" spans="1:1">
      <c r="A2621" s="301">
        <v>2836</v>
      </c>
    </row>
    <row r="2622" spans="1:1">
      <c r="A2622" s="301">
        <v>2837</v>
      </c>
    </row>
    <row r="2623" spans="1:1">
      <c r="A2623" s="301">
        <v>2838</v>
      </c>
    </row>
    <row r="2624" spans="1:1">
      <c r="A2624" s="301">
        <v>2839</v>
      </c>
    </row>
    <row r="2625" spans="1:1">
      <c r="A2625" s="301">
        <v>2840</v>
      </c>
    </row>
    <row r="2626" spans="1:1">
      <c r="A2626" s="301">
        <v>2841</v>
      </c>
    </row>
    <row r="2627" spans="1:1">
      <c r="A2627" s="301">
        <v>2842</v>
      </c>
    </row>
    <row r="2628" spans="1:1">
      <c r="A2628" s="301">
        <v>2843</v>
      </c>
    </row>
    <row r="2629" spans="1:1">
      <c r="A2629" s="301">
        <v>2844</v>
      </c>
    </row>
    <row r="2630" spans="1:1">
      <c r="A2630" s="301">
        <v>2845</v>
      </c>
    </row>
    <row r="2631" spans="1:1">
      <c r="A2631" s="301">
        <v>2846</v>
      </c>
    </row>
    <row r="2632" spans="1:1">
      <c r="A2632" s="301">
        <v>2847</v>
      </c>
    </row>
    <row r="2633" spans="1:1">
      <c r="A2633" s="301">
        <v>2848</v>
      </c>
    </row>
    <row r="2634" spans="1:1">
      <c r="A2634" s="301">
        <v>2849</v>
      </c>
    </row>
    <row r="2635" spans="1:1">
      <c r="A2635" s="301">
        <v>2850</v>
      </c>
    </row>
    <row r="2636" spans="1:1">
      <c r="A2636" s="301">
        <v>2851</v>
      </c>
    </row>
    <row r="2637" spans="1:1">
      <c r="A2637" s="301">
        <v>2852</v>
      </c>
    </row>
    <row r="2638" spans="1:1">
      <c r="A2638" s="301">
        <v>2853</v>
      </c>
    </row>
    <row r="2639" spans="1:1">
      <c r="A2639" s="301">
        <v>2854</v>
      </c>
    </row>
    <row r="2640" spans="1:1">
      <c r="A2640" s="301">
        <v>2855</v>
      </c>
    </row>
    <row r="2641" spans="1:1">
      <c r="A2641" s="301">
        <v>2856</v>
      </c>
    </row>
    <row r="2642" spans="1:1">
      <c r="A2642" s="301">
        <v>2857</v>
      </c>
    </row>
    <row r="2643" spans="1:1">
      <c r="A2643" s="301">
        <v>2858</v>
      </c>
    </row>
    <row r="2644" spans="1:1">
      <c r="A2644" s="301">
        <v>2859</v>
      </c>
    </row>
    <row r="2645" spans="1:1">
      <c r="A2645" s="301">
        <v>2860</v>
      </c>
    </row>
    <row r="2646" spans="1:1">
      <c r="A2646" s="301">
        <v>2861</v>
      </c>
    </row>
    <row r="2647" spans="1:1">
      <c r="A2647" s="301">
        <v>2862</v>
      </c>
    </row>
    <row r="2648" spans="1:1">
      <c r="A2648" s="301">
        <v>2863</v>
      </c>
    </row>
    <row r="2649" spans="1:1">
      <c r="A2649" s="301">
        <v>2864</v>
      </c>
    </row>
    <row r="2650" spans="1:1">
      <c r="A2650" s="301">
        <v>2865</v>
      </c>
    </row>
    <row r="2651" spans="1:1">
      <c r="A2651" s="301">
        <v>2866</v>
      </c>
    </row>
    <row r="2652" spans="1:1">
      <c r="A2652" s="301">
        <v>2867</v>
      </c>
    </row>
    <row r="2653" spans="1:1">
      <c r="A2653" s="301">
        <v>2868</v>
      </c>
    </row>
    <row r="2654" spans="1:1">
      <c r="A2654" s="301">
        <v>2869</v>
      </c>
    </row>
    <row r="2655" spans="1:1">
      <c r="A2655" s="301">
        <v>2870</v>
      </c>
    </row>
    <row r="2656" spans="1:1">
      <c r="A2656" s="301">
        <v>2871</v>
      </c>
    </row>
    <row r="2657" spans="1:1">
      <c r="A2657" s="301">
        <v>2872</v>
      </c>
    </row>
    <row r="2658" spans="1:1">
      <c r="A2658" s="301">
        <v>2873</v>
      </c>
    </row>
    <row r="2659" spans="1:1">
      <c r="A2659" s="301">
        <v>2874</v>
      </c>
    </row>
    <row r="2660" spans="1:1">
      <c r="A2660" s="301">
        <v>2875</v>
      </c>
    </row>
    <row r="2661" spans="1:1">
      <c r="A2661" s="301">
        <v>2876</v>
      </c>
    </row>
    <row r="2662" spans="1:1">
      <c r="A2662" s="301">
        <v>2877</v>
      </c>
    </row>
    <row r="2663" spans="1:1">
      <c r="A2663" s="301">
        <v>2878</v>
      </c>
    </row>
    <row r="2664" spans="1:1">
      <c r="A2664" s="301">
        <v>2879</v>
      </c>
    </row>
    <row r="2665" spans="1:1">
      <c r="A2665" s="301">
        <v>2880</v>
      </c>
    </row>
    <row r="2666" spans="1:1">
      <c r="A2666" s="301">
        <v>2881</v>
      </c>
    </row>
    <row r="2667" spans="1:1">
      <c r="A2667" s="301">
        <v>2882</v>
      </c>
    </row>
    <row r="2668" spans="1:1">
      <c r="A2668" s="301">
        <v>2883</v>
      </c>
    </row>
    <row r="2669" spans="1:1">
      <c r="A2669" s="301">
        <v>2884</v>
      </c>
    </row>
    <row r="2670" spans="1:1">
      <c r="A2670" s="301">
        <v>2885</v>
      </c>
    </row>
    <row r="2671" spans="1:1">
      <c r="A2671" s="301">
        <v>2886</v>
      </c>
    </row>
    <row r="2672" spans="1:1">
      <c r="A2672" s="301">
        <v>2887</v>
      </c>
    </row>
    <row r="2673" spans="1:1">
      <c r="A2673" s="301">
        <v>2888</v>
      </c>
    </row>
    <row r="2674" spans="1:1">
      <c r="A2674" s="301">
        <v>2889</v>
      </c>
    </row>
    <row r="2675" spans="1:1">
      <c r="A2675" s="301">
        <v>2890</v>
      </c>
    </row>
    <row r="2676" spans="1:1">
      <c r="A2676" s="301">
        <v>2891</v>
      </c>
    </row>
    <row r="2677" spans="1:1">
      <c r="A2677" s="301">
        <v>2892</v>
      </c>
    </row>
    <row r="2678" spans="1:1">
      <c r="A2678" s="301">
        <v>2893</v>
      </c>
    </row>
    <row r="2679" spans="1:1">
      <c r="A2679" s="301">
        <v>2894</v>
      </c>
    </row>
    <row r="2680" spans="1:1">
      <c r="A2680" s="301">
        <v>2895</v>
      </c>
    </row>
    <row r="2681" spans="1:1">
      <c r="A2681" s="301">
        <v>2896</v>
      </c>
    </row>
    <row r="2682" spans="1:1">
      <c r="A2682" s="301">
        <v>2897</v>
      </c>
    </row>
    <row r="2683" spans="1:1">
      <c r="A2683" s="301">
        <v>2898</v>
      </c>
    </row>
    <row r="2684" spans="1:1">
      <c r="A2684" s="301">
        <v>2899</v>
      </c>
    </row>
    <row r="2685" spans="1:1">
      <c r="A2685" s="301">
        <v>2900</v>
      </c>
    </row>
    <row r="2686" spans="1:1">
      <c r="A2686" s="301">
        <v>2901</v>
      </c>
    </row>
    <row r="2687" spans="1:1">
      <c r="A2687" s="301">
        <v>2902</v>
      </c>
    </row>
    <row r="2688" spans="1:1">
      <c r="A2688" s="301">
        <v>2903</v>
      </c>
    </row>
    <row r="2689" spans="1:1">
      <c r="A2689" s="301">
        <v>2904</v>
      </c>
    </row>
    <row r="2690" spans="1:1">
      <c r="A2690" s="301">
        <v>2905</v>
      </c>
    </row>
    <row r="2691" spans="1:1">
      <c r="A2691" s="301">
        <v>2906</v>
      </c>
    </row>
    <row r="2692" spans="1:1">
      <c r="A2692" s="301">
        <v>2907</v>
      </c>
    </row>
    <row r="2693" spans="1:1">
      <c r="A2693" s="301">
        <v>2908</v>
      </c>
    </row>
    <row r="2694" spans="1:1">
      <c r="A2694" s="301">
        <v>2909</v>
      </c>
    </row>
    <row r="2695" spans="1:1">
      <c r="A2695" s="301">
        <v>2910</v>
      </c>
    </row>
    <row r="2696" spans="1:1">
      <c r="A2696" s="301">
        <v>2911</v>
      </c>
    </row>
    <row r="2697" spans="1:1">
      <c r="A2697" s="301">
        <v>2912</v>
      </c>
    </row>
    <row r="2698" spans="1:1">
      <c r="A2698" s="301">
        <v>2913</v>
      </c>
    </row>
    <row r="2699" spans="1:1">
      <c r="A2699" s="301">
        <v>2914</v>
      </c>
    </row>
    <row r="2700" spans="1:1">
      <c r="A2700" s="301">
        <v>2915</v>
      </c>
    </row>
    <row r="2701" spans="1:1">
      <c r="A2701" s="301">
        <v>2916</v>
      </c>
    </row>
    <row r="2702" spans="1:1">
      <c r="A2702" s="301">
        <v>2917</v>
      </c>
    </row>
    <row r="2703" spans="1:1">
      <c r="A2703" s="301">
        <v>2918</v>
      </c>
    </row>
    <row r="2704" spans="1:1">
      <c r="A2704" s="301">
        <v>2919</v>
      </c>
    </row>
    <row r="2705" spans="1:1">
      <c r="A2705" s="301">
        <v>2920</v>
      </c>
    </row>
    <row r="2706" spans="1:1">
      <c r="A2706" s="301">
        <v>2921</v>
      </c>
    </row>
    <row r="2707" spans="1:1">
      <c r="A2707" s="301">
        <v>2922</v>
      </c>
    </row>
    <row r="2708" spans="1:1">
      <c r="A2708" s="301">
        <v>2923</v>
      </c>
    </row>
    <row r="2709" spans="1:1">
      <c r="A2709" s="301">
        <v>2924</v>
      </c>
    </row>
    <row r="2710" spans="1:1">
      <c r="A2710" s="301">
        <v>2925</v>
      </c>
    </row>
    <row r="2711" spans="1:1">
      <c r="A2711" s="301">
        <v>2926</v>
      </c>
    </row>
    <row r="2712" spans="1:1">
      <c r="A2712" s="301">
        <v>2927</v>
      </c>
    </row>
    <row r="2713" spans="1:1">
      <c r="A2713" s="301">
        <v>2928</v>
      </c>
    </row>
    <row r="2714" spans="1:1">
      <c r="A2714" s="301">
        <v>2929</v>
      </c>
    </row>
    <row r="2715" spans="1:1">
      <c r="A2715" s="301">
        <v>2930</v>
      </c>
    </row>
    <row r="2716" spans="1:1">
      <c r="A2716" s="301">
        <v>2931</v>
      </c>
    </row>
    <row r="2717" spans="1:1">
      <c r="A2717" s="301">
        <v>2932</v>
      </c>
    </row>
    <row r="2718" spans="1:1">
      <c r="A2718" s="301">
        <v>2937</v>
      </c>
    </row>
    <row r="2719" spans="1:1">
      <c r="A2719" s="301">
        <v>2938</v>
      </c>
    </row>
    <row r="2720" spans="1:1">
      <c r="A2720" s="301">
        <v>2939</v>
      </c>
    </row>
    <row r="2721" spans="1:1">
      <c r="A2721" s="301">
        <v>2940</v>
      </c>
    </row>
    <row r="2722" spans="1:1">
      <c r="A2722" s="301">
        <v>2941</v>
      </c>
    </row>
    <row r="2723" spans="1:1">
      <c r="A2723" s="301">
        <v>2942</v>
      </c>
    </row>
    <row r="2724" spans="1:1">
      <c r="A2724" s="301">
        <v>2943</v>
      </c>
    </row>
    <row r="2725" spans="1:1">
      <c r="A2725" s="301">
        <v>2944</v>
      </c>
    </row>
    <row r="2726" spans="1:1">
      <c r="A2726" s="301">
        <v>2945</v>
      </c>
    </row>
    <row r="2727" spans="1:1">
      <c r="A2727" s="301">
        <v>2946</v>
      </c>
    </row>
    <row r="2728" spans="1:1">
      <c r="A2728" s="301">
        <v>2947</v>
      </c>
    </row>
    <row r="2729" spans="1:1">
      <c r="A2729" s="301">
        <v>2948</v>
      </c>
    </row>
    <row r="2730" spans="1:1">
      <c r="A2730" s="301">
        <v>2949</v>
      </c>
    </row>
    <row r="2731" spans="1:1">
      <c r="A2731" s="301">
        <v>2950</v>
      </c>
    </row>
    <row r="2732" spans="1:1">
      <c r="A2732" s="301">
        <v>2951</v>
      </c>
    </row>
    <row r="2733" spans="1:1">
      <c r="A2733" s="301">
        <v>2952</v>
      </c>
    </row>
    <row r="2734" spans="1:1">
      <c r="A2734" s="301">
        <v>2953</v>
      </c>
    </row>
    <row r="2735" spans="1:1">
      <c r="A2735" s="301">
        <v>2954</v>
      </c>
    </row>
    <row r="2736" spans="1:1">
      <c r="A2736" s="301">
        <v>2955</v>
      </c>
    </row>
    <row r="2737" spans="1:1">
      <c r="A2737" s="301">
        <v>2956</v>
      </c>
    </row>
    <row r="2738" spans="1:1">
      <c r="A2738" s="301">
        <v>2957</v>
      </c>
    </row>
    <row r="2739" spans="1:1">
      <c r="A2739" s="301">
        <v>2958</v>
      </c>
    </row>
    <row r="2740" spans="1:1">
      <c r="A2740" s="301">
        <v>2959</v>
      </c>
    </row>
    <row r="2741" spans="1:1">
      <c r="A2741" s="301">
        <v>2960</v>
      </c>
    </row>
    <row r="2742" spans="1:1">
      <c r="A2742" s="301">
        <v>2961</v>
      </c>
    </row>
    <row r="2743" spans="1:1">
      <c r="A2743" s="301">
        <v>2962</v>
      </c>
    </row>
    <row r="2744" spans="1:1">
      <c r="A2744" s="301">
        <v>2963</v>
      </c>
    </row>
    <row r="2745" spans="1:1">
      <c r="A2745" s="301">
        <v>2964</v>
      </c>
    </row>
    <row r="2746" spans="1:1">
      <c r="A2746" s="301">
        <v>2965</v>
      </c>
    </row>
    <row r="2747" spans="1:1">
      <c r="A2747" s="301">
        <v>2966</v>
      </c>
    </row>
    <row r="2748" spans="1:1">
      <c r="A2748" s="301">
        <v>2967</v>
      </c>
    </row>
    <row r="2749" spans="1:1">
      <c r="A2749" s="301">
        <v>2968</v>
      </c>
    </row>
    <row r="2750" spans="1:1">
      <c r="A2750" s="301">
        <v>2969</v>
      </c>
    </row>
    <row r="2751" spans="1:1">
      <c r="A2751" s="301">
        <v>2970</v>
      </c>
    </row>
    <row r="2752" spans="1:1">
      <c r="A2752" s="301">
        <v>2971</v>
      </c>
    </row>
    <row r="2753" spans="1:1">
      <c r="A2753" s="301">
        <v>2972</v>
      </c>
    </row>
    <row r="2754" spans="1:1">
      <c r="A2754" s="301">
        <v>2973</v>
      </c>
    </row>
    <row r="2755" spans="1:1">
      <c r="A2755" s="301">
        <v>2974</v>
      </c>
    </row>
    <row r="2756" spans="1:1">
      <c r="A2756" s="301">
        <v>2975</v>
      </c>
    </row>
    <row r="2757" spans="1:1">
      <c r="A2757" s="301">
        <v>2976</v>
      </c>
    </row>
    <row r="2758" spans="1:1">
      <c r="A2758" s="301">
        <v>2977</v>
      </c>
    </row>
    <row r="2759" spans="1:1">
      <c r="A2759" s="301">
        <v>2978</v>
      </c>
    </row>
    <row r="2760" spans="1:1">
      <c r="A2760" s="301">
        <v>2979</v>
      </c>
    </row>
    <row r="2761" spans="1:1">
      <c r="A2761" s="301">
        <v>2980</v>
      </c>
    </row>
    <row r="2762" spans="1:1">
      <c r="A2762" s="301">
        <v>2981</v>
      </c>
    </row>
    <row r="2763" spans="1:1">
      <c r="A2763" s="301">
        <v>2982</v>
      </c>
    </row>
    <row r="2764" spans="1:1">
      <c r="A2764" s="301">
        <v>2983</v>
      </c>
    </row>
    <row r="2765" spans="1:1">
      <c r="A2765" s="301">
        <v>2984</v>
      </c>
    </row>
    <row r="2766" spans="1:1">
      <c r="A2766" s="301">
        <v>2985</v>
      </c>
    </row>
    <row r="2767" spans="1:1">
      <c r="A2767" s="301">
        <v>2986</v>
      </c>
    </row>
    <row r="2768" spans="1:1">
      <c r="A2768" s="301">
        <v>2987</v>
      </c>
    </row>
    <row r="2769" spans="1:1">
      <c r="A2769" s="301">
        <v>2988</v>
      </c>
    </row>
    <row r="2770" spans="1:1">
      <c r="A2770" s="301">
        <v>2989</v>
      </c>
    </row>
    <row r="2771" spans="1:1">
      <c r="A2771" s="301">
        <v>2990</v>
      </c>
    </row>
    <row r="2772" spans="1:1">
      <c r="A2772" s="301">
        <v>2991</v>
      </c>
    </row>
    <row r="2773" spans="1:1">
      <c r="A2773" s="301">
        <v>2992</v>
      </c>
    </row>
    <row r="2774" spans="1:1">
      <c r="A2774" s="301">
        <v>2993</v>
      </c>
    </row>
    <row r="2775" spans="1:1">
      <c r="A2775" s="301">
        <v>2994</v>
      </c>
    </row>
    <row r="2776" spans="1:1">
      <c r="A2776" s="301">
        <v>2995</v>
      </c>
    </row>
    <row r="2777" spans="1:1">
      <c r="A2777" s="301">
        <v>2996</v>
      </c>
    </row>
    <row r="2778" spans="1:1">
      <c r="A2778" s="301">
        <v>2997</v>
      </c>
    </row>
    <row r="2779" spans="1:1">
      <c r="A2779" s="301">
        <v>2998</v>
      </c>
    </row>
    <row r="2780" spans="1:1">
      <c r="A2780" s="301">
        <v>2999</v>
      </c>
    </row>
    <row r="2781" spans="1:1">
      <c r="A2781" s="301">
        <v>3000</v>
      </c>
    </row>
    <row r="2782" spans="1:1">
      <c r="A2782" s="301">
        <v>3001</v>
      </c>
    </row>
    <row r="2783" spans="1:1">
      <c r="A2783" s="301">
        <v>3002</v>
      </c>
    </row>
    <row r="2784" spans="1:1">
      <c r="A2784" s="301">
        <v>3003</v>
      </c>
    </row>
    <row r="2785" spans="1:1">
      <c r="A2785" s="301">
        <v>3004</v>
      </c>
    </row>
    <row r="2786" spans="1:1">
      <c r="A2786" s="301">
        <v>3005</v>
      </c>
    </row>
    <row r="2787" spans="1:1">
      <c r="A2787" s="301">
        <v>3006</v>
      </c>
    </row>
    <row r="2788" spans="1:1">
      <c r="A2788" s="301">
        <v>3007</v>
      </c>
    </row>
    <row r="2789" spans="1:1">
      <c r="A2789" s="301">
        <v>3008</v>
      </c>
    </row>
    <row r="2790" spans="1:1">
      <c r="A2790" s="301">
        <v>3009</v>
      </c>
    </row>
    <row r="2791" spans="1:1">
      <c r="A2791" s="301">
        <v>3010</v>
      </c>
    </row>
    <row r="2792" spans="1:1">
      <c r="A2792" s="301">
        <v>3011</v>
      </c>
    </row>
    <row r="2793" spans="1:1">
      <c r="A2793" s="301">
        <v>3012</v>
      </c>
    </row>
    <row r="2794" spans="1:1">
      <c r="A2794" s="301">
        <v>3013</v>
      </c>
    </row>
    <row r="2795" spans="1:1">
      <c r="A2795" s="301">
        <v>3014</v>
      </c>
    </row>
    <row r="2796" spans="1:1">
      <c r="A2796" s="301">
        <v>3015</v>
      </c>
    </row>
    <row r="2797" spans="1:1">
      <c r="A2797" s="301">
        <v>3016</v>
      </c>
    </row>
    <row r="2798" spans="1:1">
      <c r="A2798" s="301">
        <v>3017</v>
      </c>
    </row>
    <row r="2799" spans="1:1">
      <c r="A2799" s="301">
        <v>3018</v>
      </c>
    </row>
    <row r="2800" spans="1:1">
      <c r="A2800" s="301">
        <v>3019</v>
      </c>
    </row>
    <row r="2801" spans="1:1">
      <c r="A2801" s="301">
        <v>3020</v>
      </c>
    </row>
    <row r="2802" spans="1:1">
      <c r="A2802" s="301">
        <v>3021</v>
      </c>
    </row>
    <row r="2803" spans="1:1">
      <c r="A2803" s="301">
        <v>3022</v>
      </c>
    </row>
    <row r="2804" spans="1:1">
      <c r="A2804" s="301">
        <v>3023</v>
      </c>
    </row>
    <row r="2805" spans="1:1">
      <c r="A2805" s="301">
        <v>3024</v>
      </c>
    </row>
    <row r="2806" spans="1:1">
      <c r="A2806" s="301">
        <v>3025</v>
      </c>
    </row>
    <row r="2807" spans="1:1">
      <c r="A2807" s="301">
        <v>3026</v>
      </c>
    </row>
    <row r="2808" spans="1:1">
      <c r="A2808" s="301">
        <v>3027</v>
      </c>
    </row>
    <row r="2809" spans="1:1">
      <c r="A2809" s="301">
        <v>3028</v>
      </c>
    </row>
    <row r="2810" spans="1:1">
      <c r="A2810" s="301">
        <v>3029</v>
      </c>
    </row>
    <row r="2811" spans="1:1">
      <c r="A2811" s="301">
        <v>3030</v>
      </c>
    </row>
    <row r="2812" spans="1:1">
      <c r="A2812" s="301">
        <v>3031</v>
      </c>
    </row>
    <row r="2813" spans="1:1">
      <c r="A2813" s="301">
        <v>3032</v>
      </c>
    </row>
    <row r="2814" spans="1:1">
      <c r="A2814" s="301">
        <v>3033</v>
      </c>
    </row>
    <row r="2815" spans="1:1">
      <c r="A2815" s="301">
        <v>3034</v>
      </c>
    </row>
    <row r="2816" spans="1:1">
      <c r="A2816" s="301">
        <v>3035</v>
      </c>
    </row>
    <row r="2817" spans="1:1">
      <c r="A2817" s="301">
        <v>3036</v>
      </c>
    </row>
    <row r="2818" spans="1:1">
      <c r="A2818" s="301">
        <v>3037</v>
      </c>
    </row>
    <row r="2819" spans="1:1">
      <c r="A2819" s="301">
        <v>3038</v>
      </c>
    </row>
    <row r="2820" spans="1:1">
      <c r="A2820" s="301">
        <v>3039</v>
      </c>
    </row>
    <row r="2821" spans="1:1">
      <c r="A2821" s="301">
        <v>3040</v>
      </c>
    </row>
    <row r="2822" spans="1:1">
      <c r="A2822" s="301">
        <v>3041</v>
      </c>
    </row>
    <row r="2823" spans="1:1">
      <c r="A2823" s="301">
        <v>3042</v>
      </c>
    </row>
    <row r="2824" spans="1:1">
      <c r="A2824" s="301">
        <v>3043</v>
      </c>
    </row>
    <row r="2825" spans="1:1">
      <c r="A2825" s="301">
        <v>3044</v>
      </c>
    </row>
    <row r="2826" spans="1:1">
      <c r="A2826" s="301">
        <v>3045</v>
      </c>
    </row>
    <row r="2827" spans="1:1">
      <c r="A2827" s="301">
        <v>3046</v>
      </c>
    </row>
    <row r="2828" spans="1:1">
      <c r="A2828" s="301">
        <v>3047</v>
      </c>
    </row>
    <row r="2829" spans="1:1">
      <c r="A2829" s="301">
        <v>3048</v>
      </c>
    </row>
    <row r="2830" spans="1:1">
      <c r="A2830" s="301">
        <v>3049</v>
      </c>
    </row>
    <row r="2831" spans="1:1">
      <c r="A2831" s="301">
        <v>3050</v>
      </c>
    </row>
    <row r="2832" spans="1:1">
      <c r="A2832" s="301">
        <v>3051</v>
      </c>
    </row>
    <row r="2833" spans="1:1">
      <c r="A2833" s="301">
        <v>3052</v>
      </c>
    </row>
    <row r="2834" spans="1:1">
      <c r="A2834" s="301">
        <v>3053</v>
      </c>
    </row>
    <row r="2835" spans="1:1">
      <c r="A2835" s="301">
        <v>3054</v>
      </c>
    </row>
    <row r="2836" spans="1:1">
      <c r="A2836" s="301">
        <v>3055</v>
      </c>
    </row>
    <row r="2837" spans="1:1">
      <c r="A2837" s="301">
        <v>3056</v>
      </c>
    </row>
    <row r="2838" spans="1:1">
      <c r="A2838" s="301">
        <v>3057</v>
      </c>
    </row>
    <row r="2839" spans="1:1">
      <c r="A2839" s="301">
        <v>3058</v>
      </c>
    </row>
    <row r="2840" spans="1:1">
      <c r="A2840" s="301">
        <v>3059</v>
      </c>
    </row>
    <row r="2841" spans="1:1">
      <c r="A2841" s="301">
        <v>3060</v>
      </c>
    </row>
    <row r="2842" spans="1:1">
      <c r="A2842" s="301">
        <v>3061</v>
      </c>
    </row>
    <row r="2843" spans="1:1">
      <c r="A2843" s="301">
        <v>3062</v>
      </c>
    </row>
    <row r="2844" spans="1:1">
      <c r="A2844" s="301">
        <v>3063</v>
      </c>
    </row>
    <row r="2845" spans="1:1">
      <c r="A2845" s="301">
        <v>3064</v>
      </c>
    </row>
    <row r="2846" spans="1:1">
      <c r="A2846" s="301">
        <v>3065</v>
      </c>
    </row>
    <row r="2847" spans="1:1">
      <c r="A2847" s="301">
        <v>3066</v>
      </c>
    </row>
    <row r="2848" spans="1:1">
      <c r="A2848" s="301">
        <v>3067</v>
      </c>
    </row>
    <row r="2849" spans="1:1">
      <c r="A2849" s="301">
        <v>3068</v>
      </c>
    </row>
    <row r="2850" spans="1:1">
      <c r="A2850" s="301">
        <v>3069</v>
      </c>
    </row>
    <row r="2851" spans="1:1">
      <c r="A2851" s="301">
        <v>3070</v>
      </c>
    </row>
    <row r="2852" spans="1:1">
      <c r="A2852" s="301">
        <v>3071</v>
      </c>
    </row>
    <row r="2853" spans="1:1">
      <c r="A2853" s="301">
        <v>3072</v>
      </c>
    </row>
    <row r="2854" spans="1:1">
      <c r="A2854" s="301">
        <v>3073</v>
      </c>
    </row>
    <row r="2855" spans="1:1">
      <c r="A2855" s="301">
        <v>3074</v>
      </c>
    </row>
    <row r="2856" spans="1:1">
      <c r="A2856" s="301">
        <v>3075</v>
      </c>
    </row>
    <row r="2857" spans="1:1">
      <c r="A2857" s="301">
        <v>3076</v>
      </c>
    </row>
    <row r="2858" spans="1:1">
      <c r="A2858" s="301">
        <v>3077</v>
      </c>
    </row>
    <row r="2859" spans="1:1">
      <c r="A2859" s="301">
        <v>3078</v>
      </c>
    </row>
    <row r="2860" spans="1:1">
      <c r="A2860" s="301">
        <v>3079</v>
      </c>
    </row>
    <row r="2861" spans="1:1">
      <c r="A2861" s="301">
        <v>3080</v>
      </c>
    </row>
    <row r="2862" spans="1:1">
      <c r="A2862" s="301">
        <v>3081</v>
      </c>
    </row>
    <row r="2863" spans="1:1">
      <c r="A2863" s="301">
        <v>3082</v>
      </c>
    </row>
    <row r="2864" spans="1:1">
      <c r="A2864" s="301">
        <v>3083</v>
      </c>
    </row>
    <row r="2865" spans="1:1">
      <c r="A2865" s="301">
        <v>3084</v>
      </c>
    </row>
    <row r="2866" spans="1:1">
      <c r="A2866" s="301">
        <v>3085</v>
      </c>
    </row>
    <row r="2867" spans="1:1">
      <c r="A2867" s="301">
        <v>3086</v>
      </c>
    </row>
    <row r="2868" spans="1:1">
      <c r="A2868" s="301">
        <v>3087</v>
      </c>
    </row>
    <row r="2869" spans="1:1">
      <c r="A2869" s="301">
        <v>3088</v>
      </c>
    </row>
    <row r="2870" spans="1:1">
      <c r="A2870" s="301">
        <v>3089</v>
      </c>
    </row>
    <row r="2871" spans="1:1">
      <c r="A2871" s="301">
        <v>3090</v>
      </c>
    </row>
    <row r="2872" spans="1:1">
      <c r="A2872" s="301">
        <v>3091</v>
      </c>
    </row>
    <row r="2873" spans="1:1">
      <c r="A2873" s="301">
        <v>3092</v>
      </c>
    </row>
    <row r="2874" spans="1:1">
      <c r="A2874" s="301">
        <v>3093</v>
      </c>
    </row>
    <row r="2875" spans="1:1">
      <c r="A2875" s="301">
        <v>3094</v>
      </c>
    </row>
    <row r="2876" spans="1:1">
      <c r="A2876" s="301">
        <v>3095</v>
      </c>
    </row>
    <row r="2877" spans="1:1">
      <c r="A2877" s="301">
        <v>3096</v>
      </c>
    </row>
    <row r="2878" spans="1:1">
      <c r="A2878" s="301">
        <v>3097</v>
      </c>
    </row>
    <row r="2879" spans="1:1">
      <c r="A2879" s="301">
        <v>3098</v>
      </c>
    </row>
    <row r="2880" spans="1:1">
      <c r="A2880" s="301">
        <v>3099</v>
      </c>
    </row>
    <row r="2881" spans="1:1">
      <c r="A2881" s="301">
        <v>3100</v>
      </c>
    </row>
    <row r="2882" spans="1:1">
      <c r="A2882" s="301">
        <v>3101</v>
      </c>
    </row>
    <row r="2883" spans="1:1">
      <c r="A2883" s="301">
        <v>3102</v>
      </c>
    </row>
    <row r="2884" spans="1:1">
      <c r="A2884" s="301">
        <v>3103</v>
      </c>
    </row>
    <row r="2885" spans="1:1">
      <c r="A2885" s="301">
        <v>3104</v>
      </c>
    </row>
    <row r="2886" spans="1:1">
      <c r="A2886" s="301">
        <v>3105</v>
      </c>
    </row>
    <row r="2887" spans="1:1">
      <c r="A2887" s="301">
        <v>3106</v>
      </c>
    </row>
    <row r="2888" spans="1:1">
      <c r="A2888" s="301">
        <v>3107</v>
      </c>
    </row>
    <row r="2889" spans="1:1">
      <c r="A2889" s="301">
        <v>3108</v>
      </c>
    </row>
    <row r="2890" spans="1:1">
      <c r="A2890" s="301">
        <v>3109</v>
      </c>
    </row>
    <row r="2891" spans="1:1">
      <c r="A2891" s="301">
        <v>3110</v>
      </c>
    </row>
    <row r="2892" spans="1:1">
      <c r="A2892" s="301">
        <v>3111</v>
      </c>
    </row>
    <row r="2893" spans="1:1">
      <c r="A2893" s="301">
        <v>3112</v>
      </c>
    </row>
    <row r="2894" spans="1:1">
      <c r="A2894" s="301">
        <v>3113</v>
      </c>
    </row>
    <row r="2895" spans="1:1">
      <c r="A2895" s="301">
        <v>3114</v>
      </c>
    </row>
    <row r="2896" spans="1:1">
      <c r="A2896" s="301">
        <v>3115</v>
      </c>
    </row>
    <row r="2897" spans="1:1">
      <c r="A2897" s="301">
        <v>3116</v>
      </c>
    </row>
    <row r="2898" spans="1:1">
      <c r="A2898" s="301">
        <v>3117</v>
      </c>
    </row>
    <row r="2899" spans="1:1">
      <c r="A2899" s="301">
        <v>3118</v>
      </c>
    </row>
    <row r="2900" spans="1:1">
      <c r="A2900" s="301">
        <v>3119</v>
      </c>
    </row>
    <row r="2901" spans="1:1">
      <c r="A2901" s="301">
        <v>3120</v>
      </c>
    </row>
    <row r="2902" spans="1:1">
      <c r="A2902" s="301">
        <v>3121</v>
      </c>
    </row>
    <row r="2903" spans="1:1">
      <c r="A2903" s="301">
        <v>3122</v>
      </c>
    </row>
    <row r="2904" spans="1:1">
      <c r="A2904" s="301">
        <v>3123</v>
      </c>
    </row>
    <row r="2905" spans="1:1">
      <c r="A2905" s="301">
        <v>3124</v>
      </c>
    </row>
    <row r="2906" spans="1:1">
      <c r="A2906" s="301">
        <v>3125</v>
      </c>
    </row>
    <row r="2907" spans="1:1">
      <c r="A2907" s="301">
        <v>3126</v>
      </c>
    </row>
    <row r="2908" spans="1:1">
      <c r="A2908" s="301">
        <v>3127</v>
      </c>
    </row>
    <row r="2909" spans="1:1">
      <c r="A2909" s="301">
        <v>3128</v>
      </c>
    </row>
    <row r="2910" spans="1:1">
      <c r="A2910" s="301">
        <v>3129</v>
      </c>
    </row>
    <row r="2911" spans="1:1">
      <c r="A2911" s="301">
        <v>3130</v>
      </c>
    </row>
    <row r="2912" spans="1:1">
      <c r="A2912" s="301">
        <v>3131</v>
      </c>
    </row>
    <row r="2913" spans="1:1">
      <c r="A2913" s="301">
        <v>3132</v>
      </c>
    </row>
    <row r="2914" spans="1:1">
      <c r="A2914" s="301">
        <v>3133</v>
      </c>
    </row>
    <row r="2915" spans="1:1">
      <c r="A2915" s="301">
        <v>3134</v>
      </c>
    </row>
    <row r="2916" spans="1:1">
      <c r="A2916" s="301">
        <v>3135</v>
      </c>
    </row>
    <row r="2917" spans="1:1">
      <c r="A2917" s="301">
        <v>3136</v>
      </c>
    </row>
    <row r="2918" spans="1:1">
      <c r="A2918" s="301">
        <v>3137</v>
      </c>
    </row>
    <row r="2919" spans="1:1">
      <c r="A2919" s="301">
        <v>3138</v>
      </c>
    </row>
    <row r="2920" spans="1:1">
      <c r="A2920" s="301">
        <v>3139</v>
      </c>
    </row>
    <row r="2921" spans="1:1">
      <c r="A2921" s="301">
        <v>3140</v>
      </c>
    </row>
    <row r="2922" spans="1:1">
      <c r="A2922" s="301">
        <v>3141</v>
      </c>
    </row>
    <row r="2923" spans="1:1">
      <c r="A2923" s="301">
        <v>3142</v>
      </c>
    </row>
    <row r="2924" spans="1:1">
      <c r="A2924" s="301">
        <v>3143</v>
      </c>
    </row>
    <row r="2925" spans="1:1">
      <c r="A2925" s="301">
        <v>3144</v>
      </c>
    </row>
    <row r="2926" spans="1:1">
      <c r="A2926" s="301">
        <v>3145</v>
      </c>
    </row>
    <row r="2927" spans="1:1">
      <c r="A2927" s="301">
        <v>3146</v>
      </c>
    </row>
    <row r="2928" spans="1:1">
      <c r="A2928" s="301">
        <v>3147</v>
      </c>
    </row>
    <row r="2929" spans="1:1">
      <c r="A2929" s="301">
        <v>3148</v>
      </c>
    </row>
    <row r="2930" spans="1:1">
      <c r="A2930" s="301">
        <v>3149</v>
      </c>
    </row>
    <row r="2931" spans="1:1">
      <c r="A2931" s="301">
        <v>3150</v>
      </c>
    </row>
    <row r="2932" spans="1:1">
      <c r="A2932" s="301">
        <v>3151</v>
      </c>
    </row>
    <row r="2933" spans="1:1">
      <c r="A2933" s="301">
        <v>3152</v>
      </c>
    </row>
    <row r="2934" spans="1:1">
      <c r="A2934" s="301">
        <v>3153</v>
      </c>
    </row>
    <row r="2935" spans="1:1">
      <c r="A2935" s="301">
        <v>3154</v>
      </c>
    </row>
    <row r="2936" spans="1:1">
      <c r="A2936" s="301">
        <v>3155</v>
      </c>
    </row>
    <row r="2937" spans="1:1">
      <c r="A2937" s="301">
        <v>3156</v>
      </c>
    </row>
    <row r="2938" spans="1:1">
      <c r="A2938" s="301">
        <v>3157</v>
      </c>
    </row>
    <row r="2939" spans="1:1">
      <c r="A2939" s="301">
        <v>3158</v>
      </c>
    </row>
    <row r="2940" spans="1:1">
      <c r="A2940" s="301">
        <v>3159</v>
      </c>
    </row>
    <row r="2941" spans="1:1">
      <c r="A2941" s="301">
        <v>3160</v>
      </c>
    </row>
    <row r="2942" spans="1:1">
      <c r="A2942" s="301">
        <v>3161</v>
      </c>
    </row>
    <row r="2943" spans="1:1">
      <c r="A2943" s="301">
        <v>3162</v>
      </c>
    </row>
    <row r="2944" spans="1:1">
      <c r="A2944" s="301">
        <v>3163</v>
      </c>
    </row>
    <row r="2945" spans="1:1">
      <c r="A2945" s="301">
        <v>3164</v>
      </c>
    </row>
    <row r="2946" spans="1:1">
      <c r="A2946" s="301">
        <v>3165</v>
      </c>
    </row>
    <row r="2947" spans="1:1">
      <c r="A2947" s="301">
        <v>3166</v>
      </c>
    </row>
    <row r="2948" spans="1:1">
      <c r="A2948" s="301">
        <v>3167</v>
      </c>
    </row>
    <row r="2949" spans="1:1">
      <c r="A2949" s="301">
        <v>3168</v>
      </c>
    </row>
    <row r="2950" spans="1:1">
      <c r="A2950" s="301">
        <v>3169</v>
      </c>
    </row>
    <row r="2951" spans="1:1">
      <c r="A2951" s="301">
        <v>3170</v>
      </c>
    </row>
    <row r="2952" spans="1:1">
      <c r="A2952" s="301">
        <v>3171</v>
      </c>
    </row>
    <row r="2953" spans="1:1">
      <c r="A2953" s="301">
        <v>3172</v>
      </c>
    </row>
    <row r="2954" spans="1:1">
      <c r="A2954" s="301">
        <v>3173</v>
      </c>
    </row>
    <row r="2955" spans="1:1">
      <c r="A2955" s="301">
        <v>3174</v>
      </c>
    </row>
    <row r="2956" spans="1:1">
      <c r="A2956" s="301">
        <v>3175</v>
      </c>
    </row>
    <row r="2957" spans="1:1">
      <c r="A2957" s="301">
        <v>3176</v>
      </c>
    </row>
    <row r="2958" spans="1:1">
      <c r="A2958" s="301">
        <v>3177</v>
      </c>
    </row>
    <row r="2959" spans="1:1">
      <c r="A2959" s="301">
        <v>3178</v>
      </c>
    </row>
    <row r="2960" spans="1:1">
      <c r="A2960" s="301">
        <v>3179</v>
      </c>
    </row>
    <row r="2961" spans="1:1">
      <c r="A2961" s="301">
        <v>3180</v>
      </c>
    </row>
    <row r="2962" spans="1:1">
      <c r="A2962" s="301">
        <v>3181</v>
      </c>
    </row>
    <row r="2963" spans="1:1">
      <c r="A2963" s="301">
        <v>3182</v>
      </c>
    </row>
    <row r="2964" spans="1:1">
      <c r="A2964" s="301">
        <v>3183</v>
      </c>
    </row>
    <row r="2965" spans="1:1">
      <c r="A2965" s="301">
        <v>3184</v>
      </c>
    </row>
    <row r="2966" spans="1:1">
      <c r="A2966" s="301">
        <v>3185</v>
      </c>
    </row>
    <row r="2967" spans="1:1">
      <c r="A2967" s="301">
        <v>3186</v>
      </c>
    </row>
    <row r="2968" spans="1:1">
      <c r="A2968" s="301">
        <v>3187</v>
      </c>
    </row>
    <row r="2969" spans="1:1">
      <c r="A2969" s="301">
        <v>3188</v>
      </c>
    </row>
    <row r="2970" spans="1:1">
      <c r="A2970" s="301">
        <v>3189</v>
      </c>
    </row>
    <row r="2971" spans="1:1">
      <c r="A2971" s="301">
        <v>3190</v>
      </c>
    </row>
    <row r="2972" spans="1:1">
      <c r="A2972" s="301">
        <v>3191</v>
      </c>
    </row>
    <row r="2973" spans="1:1">
      <c r="A2973" s="301">
        <v>3192</v>
      </c>
    </row>
    <row r="2974" spans="1:1">
      <c r="A2974" s="301">
        <v>3193</v>
      </c>
    </row>
    <row r="2975" spans="1:1">
      <c r="A2975" s="301">
        <v>3194</v>
      </c>
    </row>
    <row r="2976" spans="1:1">
      <c r="A2976" s="301">
        <v>3195</v>
      </c>
    </row>
    <row r="2977" spans="1:1">
      <c r="A2977" s="301">
        <v>3196</v>
      </c>
    </row>
    <row r="2978" spans="1:1">
      <c r="A2978" s="301">
        <v>3197</v>
      </c>
    </row>
    <row r="2979" spans="1:1">
      <c r="A2979" s="301">
        <v>3198</v>
      </c>
    </row>
    <row r="2980" spans="1:1">
      <c r="A2980" s="301">
        <v>3199</v>
      </c>
    </row>
    <row r="2981" spans="1:1">
      <c r="A2981" s="301">
        <v>3200</v>
      </c>
    </row>
    <row r="2982" spans="1:1">
      <c r="A2982" s="301">
        <v>3201</v>
      </c>
    </row>
    <row r="2983" spans="1:1">
      <c r="A2983" s="301">
        <v>3202</v>
      </c>
    </row>
    <row r="2984" spans="1:1">
      <c r="A2984" s="301">
        <v>3203</v>
      </c>
    </row>
    <row r="2985" spans="1:1">
      <c r="A2985" s="301">
        <v>3204</v>
      </c>
    </row>
    <row r="2986" spans="1:1">
      <c r="A2986" s="301">
        <v>3205</v>
      </c>
    </row>
    <row r="2987" spans="1:1">
      <c r="A2987" s="301">
        <v>3206</v>
      </c>
    </row>
    <row r="2988" spans="1:1">
      <c r="A2988" s="301">
        <v>3207</v>
      </c>
    </row>
    <row r="2989" spans="1:1">
      <c r="A2989" s="301">
        <v>3208</v>
      </c>
    </row>
    <row r="2990" spans="1:1">
      <c r="A2990" s="301">
        <v>3209</v>
      </c>
    </row>
    <row r="2991" spans="1:1">
      <c r="A2991" s="301">
        <v>3210</v>
      </c>
    </row>
    <row r="2992" spans="1:1">
      <c r="A2992" s="301">
        <v>3211</v>
      </c>
    </row>
    <row r="2993" spans="1:1">
      <c r="A2993" s="301">
        <v>3212</v>
      </c>
    </row>
    <row r="2994" spans="1:1">
      <c r="A2994" s="301">
        <v>3213</v>
      </c>
    </row>
    <row r="2995" spans="1:1">
      <c r="A2995" s="301">
        <v>3214</v>
      </c>
    </row>
    <row r="2996" spans="1:1">
      <c r="A2996" s="301">
        <v>3215</v>
      </c>
    </row>
    <row r="2997" spans="1:1">
      <c r="A2997" s="301">
        <v>3212</v>
      </c>
    </row>
    <row r="2998" spans="1:1">
      <c r="A2998" s="301">
        <v>3213</v>
      </c>
    </row>
    <row r="2999" spans="1:1">
      <c r="A2999" s="301">
        <v>3214</v>
      </c>
    </row>
    <row r="3000" spans="1:1">
      <c r="A3000" s="301">
        <v>3215</v>
      </c>
    </row>
    <row r="3001" spans="1:1">
      <c r="A3001" s="301">
        <v>3216</v>
      </c>
    </row>
    <row r="3002" spans="1:1">
      <c r="A3002" s="301">
        <v>3217</v>
      </c>
    </row>
    <row r="3003" spans="1:1">
      <c r="A3003" s="301">
        <v>3218</v>
      </c>
    </row>
    <row r="3004" spans="1:1">
      <c r="A3004" s="301">
        <v>3219</v>
      </c>
    </row>
    <row r="3005" spans="1:1">
      <c r="A3005" s="301">
        <v>3220</v>
      </c>
    </row>
    <row r="3006" spans="1:1">
      <c r="A3006" s="301">
        <v>3221</v>
      </c>
    </row>
    <row r="3007" spans="1:1">
      <c r="A3007" s="301">
        <v>3222</v>
      </c>
    </row>
    <row r="3008" spans="1:1">
      <c r="A3008" s="301">
        <v>3223</v>
      </c>
    </row>
    <row r="3009" spans="1:1">
      <c r="A3009" s="301">
        <v>3224</v>
      </c>
    </row>
    <row r="3010" spans="1:1">
      <c r="A3010" s="301">
        <v>3225</v>
      </c>
    </row>
    <row r="3011" spans="1:1">
      <c r="A3011" s="301">
        <v>3226</v>
      </c>
    </row>
    <row r="3012" spans="1:1">
      <c r="A3012" s="301">
        <v>3227</v>
      </c>
    </row>
    <row r="3013" spans="1:1">
      <c r="A3013" s="301">
        <v>3228</v>
      </c>
    </row>
    <row r="3014" spans="1:1">
      <c r="A3014" s="301">
        <v>3229</v>
      </c>
    </row>
    <row r="3015" spans="1:1">
      <c r="A3015" s="301">
        <v>3230</v>
      </c>
    </row>
    <row r="3016" spans="1:1">
      <c r="A3016" s="301">
        <v>3231</v>
      </c>
    </row>
    <row r="3017" spans="1:1">
      <c r="A3017" s="301">
        <v>3232</v>
      </c>
    </row>
    <row r="3018" spans="1:1">
      <c r="A3018" s="301">
        <v>3233</v>
      </c>
    </row>
    <row r="3019" spans="1:1">
      <c r="A3019" s="301">
        <v>3234</v>
      </c>
    </row>
    <row r="3020" spans="1:1">
      <c r="A3020" s="301">
        <v>3235</v>
      </c>
    </row>
    <row r="3021" spans="1:1">
      <c r="A3021" s="301">
        <v>3236</v>
      </c>
    </row>
    <row r="3022" spans="1:1">
      <c r="A3022" s="301">
        <v>3237</v>
      </c>
    </row>
    <row r="3023" spans="1:1">
      <c r="A3023" s="301">
        <v>3238</v>
      </c>
    </row>
    <row r="3024" spans="1:1">
      <c r="A3024" s="301">
        <v>3239</v>
      </c>
    </row>
    <row r="3025" spans="1:1">
      <c r="A3025" s="301">
        <v>3240</v>
      </c>
    </row>
    <row r="3026" spans="1:1">
      <c r="A3026" s="301">
        <v>3241</v>
      </c>
    </row>
    <row r="3027" spans="1:1">
      <c r="A3027" s="301">
        <v>3242</v>
      </c>
    </row>
    <row r="3028" spans="1:1">
      <c r="A3028" s="301">
        <v>3243</v>
      </c>
    </row>
    <row r="3029" spans="1:1">
      <c r="A3029" s="301">
        <v>3244</v>
      </c>
    </row>
    <row r="3030" spans="1:1">
      <c r="A3030" s="301">
        <v>3245</v>
      </c>
    </row>
    <row r="3031" spans="1:1">
      <c r="A3031" s="301">
        <v>3246</v>
      </c>
    </row>
    <row r="3032" spans="1:1">
      <c r="A3032" s="301">
        <v>3247</v>
      </c>
    </row>
    <row r="3033" spans="1:1">
      <c r="A3033" s="301">
        <v>3248</v>
      </c>
    </row>
    <row r="3034" spans="1:1">
      <c r="A3034" s="301">
        <v>3249</v>
      </c>
    </row>
    <row r="3035" spans="1:1">
      <c r="A3035" s="301">
        <v>3250</v>
      </c>
    </row>
    <row r="3036" spans="1:1">
      <c r="A3036" s="301">
        <v>3251</v>
      </c>
    </row>
    <row r="3037" spans="1:1">
      <c r="A3037" s="301">
        <v>3252</v>
      </c>
    </row>
    <row r="3038" spans="1:1">
      <c r="A3038" s="301">
        <v>3253</v>
      </c>
    </row>
    <row r="3039" spans="1:1">
      <c r="A3039" s="301">
        <v>3254</v>
      </c>
    </row>
    <row r="3040" spans="1:1">
      <c r="A3040" s="301">
        <v>3255</v>
      </c>
    </row>
    <row r="3041" spans="1:1">
      <c r="A3041" s="301">
        <v>3256</v>
      </c>
    </row>
    <row r="3042" spans="1:1">
      <c r="A3042" s="301">
        <v>3257</v>
      </c>
    </row>
    <row r="3043" spans="1:1">
      <c r="A3043" s="301">
        <v>3258</v>
      </c>
    </row>
    <row r="3044" spans="1:1">
      <c r="A3044" s="301">
        <v>3259</v>
      </c>
    </row>
    <row r="3045" spans="1:1">
      <c r="A3045" s="301">
        <v>3260</v>
      </c>
    </row>
    <row r="3046" spans="1:1">
      <c r="A3046" s="301">
        <v>3261</v>
      </c>
    </row>
    <row r="3047" spans="1:1">
      <c r="A3047" s="301">
        <v>3262</v>
      </c>
    </row>
    <row r="3048" spans="1:1">
      <c r="A3048" s="301">
        <v>3263</v>
      </c>
    </row>
    <row r="3049" spans="1:1">
      <c r="A3049" s="301">
        <v>3264</v>
      </c>
    </row>
    <row r="3050" spans="1:1">
      <c r="A3050" s="301">
        <v>3265</v>
      </c>
    </row>
    <row r="3051" spans="1:1">
      <c r="A3051" s="301">
        <v>3266</v>
      </c>
    </row>
    <row r="3052" spans="1:1">
      <c r="A3052" s="301">
        <v>3267</v>
      </c>
    </row>
    <row r="3053" spans="1:1">
      <c r="A3053" s="301">
        <v>3268</v>
      </c>
    </row>
    <row r="3054" spans="1:1">
      <c r="A3054" s="301">
        <v>3269</v>
      </c>
    </row>
    <row r="3055" spans="1:1">
      <c r="A3055" s="301">
        <v>3270</v>
      </c>
    </row>
    <row r="3056" spans="1:1">
      <c r="A3056" s="301">
        <v>3271</v>
      </c>
    </row>
    <row r="3057" spans="1:1">
      <c r="A3057" s="301">
        <v>3272</v>
      </c>
    </row>
    <row r="3058" spans="1:1">
      <c r="A3058" s="301">
        <v>3273</v>
      </c>
    </row>
    <row r="3059" spans="1:1">
      <c r="A3059" s="301">
        <v>3274</v>
      </c>
    </row>
    <row r="3060" spans="1:1">
      <c r="A3060" s="301">
        <v>3275</v>
      </c>
    </row>
    <row r="3061" spans="1:1">
      <c r="A3061" s="301">
        <v>3276</v>
      </c>
    </row>
    <row r="3062" spans="1:1">
      <c r="A3062" s="301">
        <v>3277</v>
      </c>
    </row>
    <row r="3063" spans="1:1">
      <c r="A3063" s="301">
        <v>3278</v>
      </c>
    </row>
    <row r="3064" spans="1:1">
      <c r="A3064" s="301">
        <v>3279</v>
      </c>
    </row>
    <row r="3065" spans="1:1">
      <c r="A3065" s="301">
        <v>3280</v>
      </c>
    </row>
    <row r="3066" spans="1:1">
      <c r="A3066" s="301">
        <v>3281</v>
      </c>
    </row>
    <row r="3067" spans="1:1">
      <c r="A3067" s="301">
        <v>3282</v>
      </c>
    </row>
    <row r="3068" spans="1:1">
      <c r="A3068" s="301">
        <v>3283</v>
      </c>
    </row>
    <row r="3069" spans="1:1">
      <c r="A3069" s="301">
        <v>3284</v>
      </c>
    </row>
    <row r="3070" spans="1:1">
      <c r="A3070" s="301">
        <v>3285</v>
      </c>
    </row>
    <row r="3071" spans="1:1">
      <c r="A3071" s="301">
        <v>3286</v>
      </c>
    </row>
    <row r="3072" spans="1:1">
      <c r="A3072" s="301">
        <v>3287</v>
      </c>
    </row>
    <row r="3073" spans="1:1">
      <c r="A3073" s="301">
        <v>3288</v>
      </c>
    </row>
    <row r="3074" spans="1:1">
      <c r="A3074" s="301">
        <v>3289</v>
      </c>
    </row>
    <row r="3075" spans="1:1">
      <c r="A3075" s="301">
        <v>3290</v>
      </c>
    </row>
    <row r="3076" spans="1:1">
      <c r="A3076" s="301">
        <v>3291</v>
      </c>
    </row>
    <row r="3077" spans="1:1">
      <c r="A3077" s="301">
        <v>3292</v>
      </c>
    </row>
    <row r="3078" spans="1:1">
      <c r="A3078" s="301">
        <v>3293</v>
      </c>
    </row>
    <row r="3079" spans="1:1">
      <c r="A3079" s="301">
        <v>3294</v>
      </c>
    </row>
    <row r="3080" spans="1:1">
      <c r="A3080" s="301">
        <v>3295</v>
      </c>
    </row>
    <row r="3081" spans="1:1">
      <c r="A3081" s="301">
        <v>3296</v>
      </c>
    </row>
    <row r="3082" spans="1:1">
      <c r="A3082" s="301">
        <v>3297</v>
      </c>
    </row>
    <row r="3083" spans="1:1">
      <c r="A3083" s="301">
        <v>3298</v>
      </c>
    </row>
    <row r="3084" spans="1:1">
      <c r="A3084" s="301">
        <v>3299</v>
      </c>
    </row>
    <row r="3085" spans="1:1">
      <c r="A3085" s="301">
        <v>3300</v>
      </c>
    </row>
    <row r="3086" spans="1:1">
      <c r="A3086" s="301">
        <v>3301</v>
      </c>
    </row>
    <row r="3087" spans="1:1">
      <c r="A3087" s="301">
        <v>3302</v>
      </c>
    </row>
    <row r="3088" spans="1:1">
      <c r="A3088" s="301">
        <v>3303</v>
      </c>
    </row>
    <row r="3089" spans="1:1">
      <c r="A3089" s="301">
        <v>3304</v>
      </c>
    </row>
    <row r="3090" spans="1:1">
      <c r="A3090" s="301">
        <v>3305</v>
      </c>
    </row>
    <row r="3091" spans="1:1">
      <c r="A3091" s="301">
        <v>3306</v>
      </c>
    </row>
    <row r="3092" spans="1:1">
      <c r="A3092" s="301">
        <v>3307</v>
      </c>
    </row>
    <row r="3093" spans="1:1">
      <c r="A3093" s="301">
        <v>3308</v>
      </c>
    </row>
    <row r="3094" spans="1:1">
      <c r="A3094" s="301">
        <v>3309</v>
      </c>
    </row>
    <row r="3095" spans="1:1">
      <c r="A3095" s="301">
        <v>3310</v>
      </c>
    </row>
    <row r="3096" spans="1:1">
      <c r="A3096" s="301">
        <v>3311</v>
      </c>
    </row>
    <row r="3097" spans="1:1">
      <c r="A3097" s="301">
        <v>3312</v>
      </c>
    </row>
    <row r="3098" spans="1:1">
      <c r="A3098" s="301">
        <v>3313</v>
      </c>
    </row>
    <row r="3099" spans="1:1">
      <c r="A3099" s="301">
        <v>3314</v>
      </c>
    </row>
    <row r="3100" spans="1:1">
      <c r="A3100" s="301">
        <v>3315</v>
      </c>
    </row>
    <row r="3101" spans="1:1">
      <c r="A3101" s="301">
        <v>3316</v>
      </c>
    </row>
    <row r="3102" spans="1:1">
      <c r="A3102" s="301">
        <v>3317</v>
      </c>
    </row>
    <row r="3103" spans="1:1">
      <c r="A3103" s="301">
        <v>3318</v>
      </c>
    </row>
    <row r="3104" spans="1:1">
      <c r="A3104" s="301">
        <v>3319</v>
      </c>
    </row>
    <row r="3105" spans="1:1">
      <c r="A3105" s="301">
        <v>3320</v>
      </c>
    </row>
    <row r="3106" spans="1:1">
      <c r="A3106" s="301">
        <v>3321</v>
      </c>
    </row>
    <row r="3107" spans="1:1">
      <c r="A3107" s="301">
        <v>3322</v>
      </c>
    </row>
    <row r="3108" spans="1:1">
      <c r="A3108" s="301">
        <v>3323</v>
      </c>
    </row>
    <row r="3109" spans="1:1">
      <c r="A3109" s="301">
        <v>3324</v>
      </c>
    </row>
    <row r="3110" spans="1:1">
      <c r="A3110" s="301">
        <v>3325</v>
      </c>
    </row>
    <row r="3111" spans="1:1">
      <c r="A3111" s="301">
        <v>3326</v>
      </c>
    </row>
    <row r="3112" spans="1:1">
      <c r="A3112" s="301">
        <v>3327</v>
      </c>
    </row>
    <row r="3113" spans="1:1">
      <c r="A3113" s="301">
        <v>3328</v>
      </c>
    </row>
    <row r="3114" spans="1:1">
      <c r="A3114" s="301">
        <v>3329</v>
      </c>
    </row>
    <row r="3115" spans="1:1">
      <c r="A3115" s="301">
        <v>3348</v>
      </c>
    </row>
    <row r="3116" spans="1:1">
      <c r="A3116" s="301">
        <v>3349</v>
      </c>
    </row>
    <row r="3117" spans="1:1">
      <c r="A3117" s="301">
        <v>3350</v>
      </c>
    </row>
    <row r="3118" spans="1:1">
      <c r="A3118" s="301">
        <v>3351</v>
      </c>
    </row>
    <row r="3119" spans="1:1">
      <c r="A3119" s="301">
        <v>3352</v>
      </c>
    </row>
    <row r="3120" spans="1:1">
      <c r="A3120" s="301">
        <v>3353</v>
      </c>
    </row>
    <row r="3121" spans="1:1">
      <c r="A3121" s="301">
        <v>3354</v>
      </c>
    </row>
    <row r="3122" spans="1:1">
      <c r="A3122" s="301">
        <v>3355</v>
      </c>
    </row>
    <row r="3123" spans="1:1">
      <c r="A3123" s="301">
        <v>3356</v>
      </c>
    </row>
    <row r="3124" spans="1:1">
      <c r="A3124" s="301">
        <v>3357</v>
      </c>
    </row>
    <row r="3125" spans="1:1">
      <c r="A3125" s="301">
        <v>3358</v>
      </c>
    </row>
    <row r="3126" spans="1:1">
      <c r="A3126" s="301">
        <v>3359</v>
      </c>
    </row>
    <row r="3127" spans="1:1">
      <c r="A3127" s="301">
        <v>3360</v>
      </c>
    </row>
    <row r="3128" spans="1:1">
      <c r="A3128" s="301">
        <v>3361</v>
      </c>
    </row>
    <row r="3129" spans="1:1">
      <c r="A3129" s="301">
        <v>3362</v>
      </c>
    </row>
    <row r="3130" spans="1:1">
      <c r="A3130" s="301">
        <v>3363</v>
      </c>
    </row>
    <row r="3131" spans="1:1">
      <c r="A3131" s="301">
        <v>3364</v>
      </c>
    </row>
    <row r="3132" spans="1:1">
      <c r="A3132" s="301">
        <v>3365</v>
      </c>
    </row>
    <row r="3133" spans="1:1">
      <c r="A3133" s="301">
        <v>3366</v>
      </c>
    </row>
    <row r="3134" spans="1:1">
      <c r="A3134" s="301">
        <v>3367</v>
      </c>
    </row>
    <row r="3135" spans="1:1">
      <c r="A3135" s="301">
        <v>3368</v>
      </c>
    </row>
    <row r="3136" spans="1:1">
      <c r="A3136" s="301">
        <v>3369</v>
      </c>
    </row>
    <row r="3137" spans="1:1">
      <c r="A3137" s="301">
        <v>3370</v>
      </c>
    </row>
    <row r="3138" spans="1:1">
      <c r="A3138" s="301">
        <v>3371</v>
      </c>
    </row>
    <row r="3139" spans="1:1">
      <c r="A3139" s="301">
        <v>3372</v>
      </c>
    </row>
    <row r="3140" spans="1:1">
      <c r="A3140" s="301">
        <v>3373</v>
      </c>
    </row>
    <row r="3141" spans="1:1">
      <c r="A3141" s="301">
        <v>3374</v>
      </c>
    </row>
    <row r="3142" spans="1:1">
      <c r="A3142" s="301">
        <v>3375</v>
      </c>
    </row>
    <row r="3143" spans="1:1">
      <c r="A3143" s="301">
        <v>3376</v>
      </c>
    </row>
    <row r="3144" spans="1:1">
      <c r="A3144" s="301">
        <v>3377</v>
      </c>
    </row>
    <row r="3145" spans="1:1">
      <c r="A3145" s="301">
        <v>3378</v>
      </c>
    </row>
    <row r="3146" spans="1:1">
      <c r="A3146" s="301">
        <v>3379</v>
      </c>
    </row>
    <row r="3147" spans="1:1">
      <c r="A3147" s="301">
        <v>3380</v>
      </c>
    </row>
    <row r="3148" spans="1:1">
      <c r="A3148" s="301">
        <v>3381</v>
      </c>
    </row>
    <row r="3149" spans="1:1">
      <c r="A3149" s="301">
        <v>3382</v>
      </c>
    </row>
    <row r="3150" spans="1:1">
      <c r="A3150" s="301">
        <v>3383</v>
      </c>
    </row>
    <row r="3151" spans="1:1">
      <c r="A3151" s="301">
        <v>3384</v>
      </c>
    </row>
    <row r="3152" spans="1:1">
      <c r="A3152" s="301">
        <v>3385</v>
      </c>
    </row>
    <row r="3153" spans="1:1">
      <c r="A3153" s="301">
        <v>3386</v>
      </c>
    </row>
    <row r="3154" spans="1:1">
      <c r="A3154" s="301">
        <v>3387</v>
      </c>
    </row>
    <row r="3155" spans="1:1">
      <c r="A3155" s="301">
        <v>3388</v>
      </c>
    </row>
    <row r="3156" spans="1:1">
      <c r="A3156" s="301">
        <v>3389</v>
      </c>
    </row>
    <row r="3157" spans="1:1">
      <c r="A3157" s="301">
        <v>3390</v>
      </c>
    </row>
    <row r="3158" spans="1:1">
      <c r="A3158" s="301">
        <v>3391</v>
      </c>
    </row>
    <row r="3159" spans="1:1">
      <c r="A3159" s="301">
        <v>3392</v>
      </c>
    </row>
    <row r="3160" spans="1:1">
      <c r="A3160" s="301">
        <v>3393</v>
      </c>
    </row>
    <row r="3161" spans="1:1">
      <c r="A3161" s="301">
        <v>3394</v>
      </c>
    </row>
    <row r="3162" spans="1:1">
      <c r="A3162" s="301">
        <v>3395</v>
      </c>
    </row>
    <row r="3163" spans="1:1">
      <c r="A3163" s="301">
        <v>3396</v>
      </c>
    </row>
    <row r="3164" spans="1:1">
      <c r="A3164" s="301">
        <v>3397</v>
      </c>
    </row>
    <row r="3165" spans="1:1">
      <c r="A3165" s="301">
        <v>3398</v>
      </c>
    </row>
    <row r="3166" spans="1:1">
      <c r="A3166" s="301">
        <v>3399</v>
      </c>
    </row>
    <row r="3167" spans="1:1">
      <c r="A3167" s="301">
        <v>3400</v>
      </c>
    </row>
    <row r="3168" spans="1:1">
      <c r="A3168" s="301">
        <v>3401</v>
      </c>
    </row>
    <row r="3169" spans="1:1">
      <c r="A3169" s="301">
        <v>3402</v>
      </c>
    </row>
    <row r="3170" spans="1:1">
      <c r="A3170" s="301">
        <v>3403</v>
      </c>
    </row>
    <row r="3171" spans="1:1">
      <c r="A3171" s="301">
        <v>3404</v>
      </c>
    </row>
    <row r="3172" spans="1:1">
      <c r="A3172" s="301">
        <v>3405</v>
      </c>
    </row>
    <row r="3173" spans="1:1">
      <c r="A3173" s="301">
        <v>3406</v>
      </c>
    </row>
    <row r="3174" spans="1:1">
      <c r="A3174" s="301">
        <v>3407</v>
      </c>
    </row>
    <row r="3175" spans="1:1">
      <c r="A3175" s="301">
        <v>3408</v>
      </c>
    </row>
    <row r="3176" spans="1:1">
      <c r="A3176" s="301">
        <v>3409</v>
      </c>
    </row>
    <row r="3177" spans="1:1">
      <c r="A3177" s="301">
        <v>3410</v>
      </c>
    </row>
    <row r="3178" spans="1:1">
      <c r="A3178" s="301">
        <v>3411</v>
      </c>
    </row>
    <row r="3179" spans="1:1">
      <c r="A3179" s="301">
        <v>3412</v>
      </c>
    </row>
    <row r="3180" spans="1:1">
      <c r="A3180" s="301">
        <v>3413</v>
      </c>
    </row>
    <row r="3181" spans="1:1">
      <c r="A3181" s="301">
        <v>3414</v>
      </c>
    </row>
    <row r="3182" spans="1:1">
      <c r="A3182" s="301">
        <v>3415</v>
      </c>
    </row>
    <row r="3183" spans="1:1">
      <c r="A3183" s="301">
        <v>3416</v>
      </c>
    </row>
    <row r="3184" spans="1:1">
      <c r="A3184" s="301">
        <v>3417</v>
      </c>
    </row>
    <row r="3185" spans="1:1">
      <c r="A3185" s="301">
        <v>3418</v>
      </c>
    </row>
    <row r="3186" spans="1:1">
      <c r="A3186" s="301">
        <v>3419</v>
      </c>
    </row>
    <row r="3187" spans="1:1">
      <c r="A3187" s="301">
        <v>3420</v>
      </c>
    </row>
    <row r="3188" spans="1:1">
      <c r="A3188" s="301">
        <v>3421</v>
      </c>
    </row>
    <row r="3189" spans="1:1">
      <c r="A3189" s="301">
        <v>3422</v>
      </c>
    </row>
    <row r="3190" spans="1:1">
      <c r="A3190" s="301">
        <v>3423</v>
      </c>
    </row>
    <row r="3191" spans="1:1">
      <c r="A3191" s="301">
        <v>3424</v>
      </c>
    </row>
    <row r="3192" spans="1:1">
      <c r="A3192" s="301">
        <v>3425</v>
      </c>
    </row>
    <row r="3193" spans="1:1">
      <c r="A3193" s="301">
        <v>3426</v>
      </c>
    </row>
    <row r="3194" spans="1:1">
      <c r="A3194" s="301">
        <v>3427</v>
      </c>
    </row>
    <row r="3195" spans="1:1">
      <c r="A3195" s="301">
        <v>3428</v>
      </c>
    </row>
    <row r="3196" spans="1:1">
      <c r="A3196" s="301">
        <v>3429</v>
      </c>
    </row>
    <row r="3197" spans="1:1">
      <c r="A3197" s="301">
        <v>3430</v>
      </c>
    </row>
    <row r="3198" spans="1:1">
      <c r="A3198" s="301">
        <v>3431</v>
      </c>
    </row>
    <row r="3199" spans="1:1">
      <c r="A3199" s="301">
        <v>3432</v>
      </c>
    </row>
    <row r="3200" spans="1:1">
      <c r="A3200" s="301">
        <v>3433</v>
      </c>
    </row>
    <row r="3201" spans="1:1">
      <c r="A3201" s="301">
        <v>3434</v>
      </c>
    </row>
    <row r="3202" spans="1:1">
      <c r="A3202" s="301">
        <v>3435</v>
      </c>
    </row>
    <row r="3203" spans="1:1">
      <c r="A3203" s="301">
        <v>3436</v>
      </c>
    </row>
    <row r="3204" spans="1:1">
      <c r="A3204" s="301">
        <v>3437</v>
      </c>
    </row>
    <row r="3205" spans="1:1">
      <c r="A3205" s="301">
        <v>3438</v>
      </c>
    </row>
    <row r="3206" spans="1:1">
      <c r="A3206" s="301">
        <v>3439</v>
      </c>
    </row>
    <row r="3207" spans="1:1">
      <c r="A3207" s="301">
        <v>3440</v>
      </c>
    </row>
    <row r="3208" spans="1:1">
      <c r="A3208" s="301">
        <v>3441</v>
      </c>
    </row>
    <row r="3209" spans="1:1">
      <c r="A3209" s="301">
        <v>3442</v>
      </c>
    </row>
    <row r="3210" spans="1:1">
      <c r="A3210" s="301">
        <v>3443</v>
      </c>
    </row>
    <row r="3211" spans="1:1">
      <c r="A3211" s="301">
        <v>3444</v>
      </c>
    </row>
    <row r="3212" spans="1:1">
      <c r="A3212" s="301">
        <v>3445</v>
      </c>
    </row>
    <row r="3213" spans="1:1">
      <c r="A3213" s="301">
        <v>3446</v>
      </c>
    </row>
    <row r="3214" spans="1:1">
      <c r="A3214" s="301">
        <v>3447</v>
      </c>
    </row>
    <row r="3215" spans="1:1">
      <c r="A3215" s="301">
        <v>3448</v>
      </c>
    </row>
    <row r="3216" spans="1:1">
      <c r="A3216" s="301">
        <v>3449</v>
      </c>
    </row>
    <row r="3217" spans="1:1">
      <c r="A3217" s="301">
        <v>3450</v>
      </c>
    </row>
    <row r="3218" spans="1:1">
      <c r="A3218" s="301">
        <v>3451</v>
      </c>
    </row>
    <row r="3219" spans="1:1">
      <c r="A3219" s="301">
        <v>3452</v>
      </c>
    </row>
    <row r="3220" spans="1:1">
      <c r="A3220" s="301">
        <v>3453</v>
      </c>
    </row>
    <row r="3221" spans="1:1">
      <c r="A3221" s="301">
        <v>3454</v>
      </c>
    </row>
    <row r="3222" spans="1:1">
      <c r="A3222" s="301">
        <v>3455</v>
      </c>
    </row>
    <row r="3223" spans="1:1">
      <c r="A3223" s="301">
        <v>3456</v>
      </c>
    </row>
    <row r="3224" spans="1:1">
      <c r="A3224" s="301">
        <v>3457</v>
      </c>
    </row>
    <row r="3225" spans="1:1">
      <c r="A3225" s="301">
        <v>3458</v>
      </c>
    </row>
    <row r="3226" spans="1:1">
      <c r="A3226" s="301">
        <v>3459</v>
      </c>
    </row>
    <row r="3227" spans="1:1">
      <c r="A3227" s="301">
        <v>3460</v>
      </c>
    </row>
    <row r="3228" spans="1:1">
      <c r="A3228" s="301">
        <v>3461</v>
      </c>
    </row>
    <row r="3229" spans="1:1">
      <c r="A3229" s="301">
        <v>3462</v>
      </c>
    </row>
    <row r="3230" spans="1:1">
      <c r="A3230" s="301">
        <v>3463</v>
      </c>
    </row>
    <row r="3231" spans="1:1">
      <c r="A3231" s="301">
        <v>3464</v>
      </c>
    </row>
    <row r="3232" spans="1:1">
      <c r="A3232" s="301">
        <v>3465</v>
      </c>
    </row>
    <row r="3233" spans="1:1">
      <c r="A3233" s="301">
        <v>3466</v>
      </c>
    </row>
    <row r="3234" spans="1:1">
      <c r="A3234" s="301">
        <v>3467</v>
      </c>
    </row>
    <row r="3235" spans="1:1">
      <c r="A3235" s="301">
        <v>3468</v>
      </c>
    </row>
    <row r="3236" spans="1:1">
      <c r="A3236" s="301">
        <v>3469</v>
      </c>
    </row>
    <row r="3237" spans="1:1">
      <c r="A3237" s="301">
        <v>3470</v>
      </c>
    </row>
    <row r="3238" spans="1:1">
      <c r="A3238" s="301">
        <v>3471</v>
      </c>
    </row>
    <row r="3239" spans="1:1">
      <c r="A3239" s="301">
        <v>3472</v>
      </c>
    </row>
    <row r="3240" spans="1:1">
      <c r="A3240" s="301">
        <v>3473</v>
      </c>
    </row>
    <row r="3241" spans="1:1">
      <c r="A3241" s="301">
        <v>3474</v>
      </c>
    </row>
    <row r="3242" spans="1:1">
      <c r="A3242" s="301">
        <v>3475</v>
      </c>
    </row>
    <row r="3243" spans="1:1">
      <c r="A3243" s="301">
        <v>3476</v>
      </c>
    </row>
    <row r="3244" spans="1:1">
      <c r="A3244" s="301">
        <v>3477</v>
      </c>
    </row>
    <row r="3245" spans="1:1">
      <c r="A3245" s="301">
        <v>3478</v>
      </c>
    </row>
    <row r="3246" spans="1:1">
      <c r="A3246" s="301">
        <v>3479</v>
      </c>
    </row>
    <row r="3247" spans="1:1">
      <c r="A3247" s="301">
        <v>3480</v>
      </c>
    </row>
    <row r="3248" spans="1:1">
      <c r="A3248" s="301">
        <v>3481</v>
      </c>
    </row>
    <row r="3249" spans="1:1">
      <c r="A3249" s="301">
        <v>3482</v>
      </c>
    </row>
    <row r="3250" spans="1:1">
      <c r="A3250" s="301">
        <v>3483</v>
      </c>
    </row>
    <row r="3251" spans="1:1">
      <c r="A3251" s="301">
        <v>3484</v>
      </c>
    </row>
    <row r="3252" spans="1:1">
      <c r="A3252" s="301">
        <v>3485</v>
      </c>
    </row>
    <row r="3253" spans="1:1">
      <c r="A3253" s="301">
        <v>3486</v>
      </c>
    </row>
    <row r="3254" spans="1:1">
      <c r="A3254" s="301">
        <v>3487</v>
      </c>
    </row>
    <row r="3255" spans="1:1">
      <c r="A3255" s="301">
        <v>3488</v>
      </c>
    </row>
    <row r="3256" spans="1:1">
      <c r="A3256" s="301">
        <v>3489</v>
      </c>
    </row>
    <row r="3257" spans="1:1">
      <c r="A3257" s="301">
        <v>3490</v>
      </c>
    </row>
    <row r="3258" spans="1:1">
      <c r="A3258" s="301">
        <v>3491</v>
      </c>
    </row>
    <row r="3259" spans="1:1">
      <c r="A3259" s="301">
        <v>3492</v>
      </c>
    </row>
    <row r="3260" spans="1:1">
      <c r="A3260" s="301">
        <v>3493</v>
      </c>
    </row>
    <row r="3261" spans="1:1">
      <c r="A3261" s="301">
        <v>3494</v>
      </c>
    </row>
    <row r="3262" spans="1:1">
      <c r="A3262" s="301">
        <v>3495</v>
      </c>
    </row>
    <row r="3263" spans="1:1">
      <c r="A3263" s="301">
        <v>3496</v>
      </c>
    </row>
    <row r="3264" spans="1:1">
      <c r="A3264" s="301">
        <v>3497</v>
      </c>
    </row>
    <row r="3265" spans="1:1">
      <c r="A3265" s="301">
        <v>3498</v>
      </c>
    </row>
    <row r="3266" spans="1:1">
      <c r="A3266" s="301">
        <v>3499</v>
      </c>
    </row>
    <row r="3267" spans="1:1">
      <c r="A3267" s="301">
        <v>3500</v>
      </c>
    </row>
    <row r="3268" spans="1:1">
      <c r="A3268" s="301">
        <v>3501</v>
      </c>
    </row>
    <row r="3269" spans="1:1">
      <c r="A3269" s="301">
        <v>3502</v>
      </c>
    </row>
    <row r="3270" spans="1:1">
      <c r="A3270" s="301">
        <v>3503</v>
      </c>
    </row>
    <row r="3271" spans="1:1">
      <c r="A3271" s="301">
        <v>3504</v>
      </c>
    </row>
    <row r="3272" spans="1:1">
      <c r="A3272" s="301">
        <v>3505</v>
      </c>
    </row>
    <row r="3273" spans="1:1">
      <c r="A3273" s="301">
        <v>3506</v>
      </c>
    </row>
    <row r="3274" spans="1:1">
      <c r="A3274" s="301">
        <v>3507</v>
      </c>
    </row>
    <row r="3275" spans="1:1">
      <c r="A3275" s="301">
        <v>3508</v>
      </c>
    </row>
    <row r="3276" spans="1:1">
      <c r="A3276" s="301">
        <v>3509</v>
      </c>
    </row>
    <row r="3277" spans="1:1">
      <c r="A3277" s="301">
        <v>3510</v>
      </c>
    </row>
    <row r="3278" spans="1:1">
      <c r="A3278" s="301">
        <v>3511</v>
      </c>
    </row>
    <row r="3279" spans="1:1">
      <c r="A3279" s="301">
        <v>3512</v>
      </c>
    </row>
    <row r="3280" spans="1:1">
      <c r="A3280" s="301">
        <v>3513</v>
      </c>
    </row>
    <row r="3281" spans="1:1">
      <c r="A3281" s="301">
        <v>3514</v>
      </c>
    </row>
    <row r="3282" spans="1:1">
      <c r="A3282" s="301">
        <v>3515</v>
      </c>
    </row>
    <row r="3283" spans="1:1">
      <c r="A3283" s="301">
        <v>3516</v>
      </c>
    </row>
    <row r="3284" spans="1:1">
      <c r="A3284" s="301">
        <v>3517</v>
      </c>
    </row>
    <row r="3285" spans="1:1">
      <c r="A3285" s="301">
        <v>3518</v>
      </c>
    </row>
    <row r="3286" spans="1:1">
      <c r="A3286" s="301">
        <v>3519</v>
      </c>
    </row>
    <row r="3287" spans="1:1">
      <c r="A3287" s="301">
        <v>3520</v>
      </c>
    </row>
    <row r="3288" spans="1:1">
      <c r="A3288" s="301">
        <v>3521</v>
      </c>
    </row>
    <row r="3289" spans="1:1">
      <c r="A3289" s="301">
        <v>3522</v>
      </c>
    </row>
    <row r="3290" spans="1:1">
      <c r="A3290" s="301">
        <v>3523</v>
      </c>
    </row>
    <row r="3291" spans="1:1">
      <c r="A3291" s="301">
        <v>3524</v>
      </c>
    </row>
    <row r="3292" spans="1:1">
      <c r="A3292" s="301">
        <v>3525</v>
      </c>
    </row>
    <row r="3293" spans="1:1">
      <c r="A3293" s="301">
        <v>3526</v>
      </c>
    </row>
    <row r="3294" spans="1:1">
      <c r="A3294" s="301">
        <v>3527</v>
      </c>
    </row>
    <row r="3295" spans="1:1">
      <c r="A3295" s="301">
        <v>3528</v>
      </c>
    </row>
    <row r="3296" spans="1:1">
      <c r="A3296" s="301">
        <v>3529</v>
      </c>
    </row>
    <row r="3297" spans="1:1">
      <c r="A3297" s="301">
        <v>3530</v>
      </c>
    </row>
    <row r="3298" spans="1:1">
      <c r="A3298" s="301">
        <v>3531</v>
      </c>
    </row>
    <row r="3299" spans="1:1">
      <c r="A3299" s="301">
        <v>3532</v>
      </c>
    </row>
    <row r="3300" spans="1:1">
      <c r="A3300" s="301">
        <v>3533</v>
      </c>
    </row>
    <row r="3301" spans="1:1">
      <c r="A3301" s="301">
        <v>3534</v>
      </c>
    </row>
    <row r="3302" spans="1:1">
      <c r="A3302" s="301">
        <v>3535</v>
      </c>
    </row>
    <row r="3303" spans="1:1">
      <c r="A3303" s="301">
        <v>3536</v>
      </c>
    </row>
    <row r="3304" spans="1:1">
      <c r="A3304" s="301">
        <v>3537</v>
      </c>
    </row>
    <row r="3305" spans="1:1">
      <c r="A3305" s="301">
        <v>3538</v>
      </c>
    </row>
    <row r="3306" spans="1:1">
      <c r="A3306" s="301">
        <v>3539</v>
      </c>
    </row>
    <row r="3307" spans="1:1">
      <c r="A3307" s="301">
        <v>3540</v>
      </c>
    </row>
    <row r="3308" spans="1:1">
      <c r="A3308" s="301">
        <v>3541</v>
      </c>
    </row>
    <row r="3309" spans="1:1">
      <c r="A3309" s="301">
        <v>3542</v>
      </c>
    </row>
    <row r="3310" spans="1:1">
      <c r="A3310" s="301">
        <v>3543</v>
      </c>
    </row>
    <row r="3311" spans="1:1">
      <c r="A3311" s="301">
        <v>3544</v>
      </c>
    </row>
    <row r="3312" spans="1:1">
      <c r="A3312" s="301">
        <v>3545</v>
      </c>
    </row>
    <row r="3313" spans="1:1">
      <c r="A3313" s="301">
        <v>3546</v>
      </c>
    </row>
    <row r="3314" spans="1:1">
      <c r="A3314" s="301">
        <v>3547</v>
      </c>
    </row>
    <row r="3315" spans="1:1">
      <c r="A3315" s="301">
        <v>3548</v>
      </c>
    </row>
    <row r="3316" spans="1:1">
      <c r="A3316" s="301">
        <v>3549</v>
      </c>
    </row>
    <row r="3317" spans="1:1">
      <c r="A3317" s="301">
        <v>3550</v>
      </c>
    </row>
    <row r="3318" spans="1:1">
      <c r="A3318" s="301">
        <v>3551</v>
      </c>
    </row>
    <row r="3319" spans="1:1">
      <c r="A3319" s="301">
        <v>3552</v>
      </c>
    </row>
    <row r="3320" spans="1:1">
      <c r="A3320" s="301">
        <v>3553</v>
      </c>
    </row>
    <row r="3321" spans="1:1">
      <c r="A3321" s="301">
        <v>3554</v>
      </c>
    </row>
    <row r="3322" spans="1:1">
      <c r="A3322" s="301">
        <v>3555</v>
      </c>
    </row>
    <row r="3323" spans="1:1">
      <c r="A3323" s="301">
        <v>3556</v>
      </c>
    </row>
    <row r="3324" spans="1:1">
      <c r="A3324" s="301">
        <v>3557</v>
      </c>
    </row>
    <row r="3325" spans="1:1">
      <c r="A3325" s="301">
        <v>3558</v>
      </c>
    </row>
    <row r="3326" spans="1:1">
      <c r="A3326" s="301">
        <v>3559</v>
      </c>
    </row>
    <row r="3327" spans="1:1">
      <c r="A3327" s="301">
        <v>3560</v>
      </c>
    </row>
    <row r="3328" spans="1:1">
      <c r="A3328" s="301">
        <v>3561</v>
      </c>
    </row>
    <row r="3329" spans="1:1">
      <c r="A3329" s="301">
        <v>3562</v>
      </c>
    </row>
    <row r="3330" spans="1:1">
      <c r="A3330" s="301">
        <v>3563</v>
      </c>
    </row>
    <row r="3331" spans="1:1">
      <c r="A3331" s="301">
        <v>3564</v>
      </c>
    </row>
    <row r="3332" spans="1:1">
      <c r="A3332" s="301">
        <v>3565</v>
      </c>
    </row>
    <row r="3333" spans="1:1">
      <c r="A3333" s="301">
        <v>3566</v>
      </c>
    </row>
    <row r="3334" spans="1:1">
      <c r="A3334" s="301">
        <v>3567</v>
      </c>
    </row>
    <row r="3335" spans="1:1">
      <c r="A3335" s="301">
        <v>3568</v>
      </c>
    </row>
    <row r="3336" spans="1:1">
      <c r="A3336" s="301">
        <v>3569</v>
      </c>
    </row>
    <row r="3337" spans="1:1">
      <c r="A3337" s="301">
        <v>3570</v>
      </c>
    </row>
    <row r="3338" spans="1:1">
      <c r="A3338" s="301">
        <v>3571</v>
      </c>
    </row>
    <row r="3339" spans="1:1">
      <c r="A3339" s="301">
        <v>3572</v>
      </c>
    </row>
    <row r="3340" spans="1:1">
      <c r="A3340" s="301">
        <v>3573</v>
      </c>
    </row>
    <row r="3341" spans="1:1">
      <c r="A3341" s="301">
        <v>3574</v>
      </c>
    </row>
    <row r="3342" spans="1:1">
      <c r="A3342" s="301">
        <v>3575</v>
      </c>
    </row>
    <row r="3343" spans="1:1">
      <c r="A3343" s="301">
        <v>3576</v>
      </c>
    </row>
    <row r="3344" spans="1:1">
      <c r="A3344" s="301">
        <v>3577</v>
      </c>
    </row>
    <row r="3345" spans="1:1">
      <c r="A3345" s="301">
        <v>3578</v>
      </c>
    </row>
    <row r="3346" spans="1:1">
      <c r="A3346" s="301">
        <v>3579</v>
      </c>
    </row>
    <row r="3347" spans="1:1">
      <c r="A3347" s="301">
        <v>3580</v>
      </c>
    </row>
    <row r="3348" spans="1:1">
      <c r="A3348" s="301">
        <v>3581</v>
      </c>
    </row>
    <row r="3349" spans="1:1">
      <c r="A3349" s="301">
        <v>3582</v>
      </c>
    </row>
    <row r="3350" spans="1:1">
      <c r="A3350" s="301">
        <v>3583</v>
      </c>
    </row>
    <row r="3351" spans="1:1">
      <c r="A3351" s="301">
        <v>3584</v>
      </c>
    </row>
    <row r="3352" spans="1:1">
      <c r="A3352" s="301">
        <v>3585</v>
      </c>
    </row>
    <row r="3353" spans="1:1">
      <c r="A3353" s="301">
        <v>3586</v>
      </c>
    </row>
    <row r="3354" spans="1:1">
      <c r="A3354" s="301">
        <v>3587</v>
      </c>
    </row>
    <row r="3355" spans="1:1">
      <c r="A3355" s="301">
        <v>3588</v>
      </c>
    </row>
    <row r="3356" spans="1:1">
      <c r="A3356" s="301">
        <v>3589</v>
      </c>
    </row>
    <row r="3357" spans="1:1">
      <c r="A3357" s="301">
        <v>3590</v>
      </c>
    </row>
    <row r="3358" spans="1:1">
      <c r="A3358" s="301">
        <v>3591</v>
      </c>
    </row>
    <row r="3359" spans="1:1">
      <c r="A3359" s="301">
        <v>3592</v>
      </c>
    </row>
    <row r="3360" spans="1:1">
      <c r="A3360" s="301">
        <v>3593</v>
      </c>
    </row>
    <row r="3361" spans="1:1">
      <c r="A3361" s="301">
        <v>3594</v>
      </c>
    </row>
    <row r="3362" spans="1:1">
      <c r="A3362" s="301">
        <v>3595</v>
      </c>
    </row>
    <row r="3363" spans="1:1">
      <c r="A3363" s="301">
        <v>3596</v>
      </c>
    </row>
    <row r="3364" spans="1:1">
      <c r="A3364" s="301">
        <v>3597</v>
      </c>
    </row>
    <row r="3365" spans="1:1">
      <c r="A3365" s="301">
        <v>3598</v>
      </c>
    </row>
    <row r="3366" spans="1:1">
      <c r="A3366" s="301">
        <v>3599</v>
      </c>
    </row>
    <row r="3367" spans="1:1">
      <c r="A3367" s="301">
        <v>3600</v>
      </c>
    </row>
    <row r="3368" spans="1:1">
      <c r="A3368" s="301">
        <v>3601</v>
      </c>
    </row>
    <row r="3369" spans="1:1">
      <c r="A3369" s="301">
        <v>3602</v>
      </c>
    </row>
    <row r="3370" spans="1:1">
      <c r="A3370" s="301">
        <v>3603</v>
      </c>
    </row>
    <row r="3371" spans="1:1">
      <c r="A3371" s="301">
        <v>3604</v>
      </c>
    </row>
    <row r="3372" spans="1:1">
      <c r="A3372" s="301">
        <v>3605</v>
      </c>
    </row>
    <row r="3373" spans="1:1">
      <c r="A3373" s="301">
        <v>3606</v>
      </c>
    </row>
    <row r="3374" spans="1:1">
      <c r="A3374" s="301">
        <v>3607</v>
      </c>
    </row>
    <row r="3375" spans="1:1">
      <c r="A3375" s="301">
        <v>3608</v>
      </c>
    </row>
    <row r="3376" spans="1:1">
      <c r="A3376" s="301">
        <v>3609</v>
      </c>
    </row>
    <row r="3377" spans="1:1">
      <c r="A3377" s="301">
        <v>3610</v>
      </c>
    </row>
    <row r="3378" spans="1:1">
      <c r="A3378" s="301">
        <v>3611</v>
      </c>
    </row>
    <row r="3379" spans="1:1">
      <c r="A3379" s="301">
        <v>3612</v>
      </c>
    </row>
    <row r="3380" spans="1:1">
      <c r="A3380" s="301">
        <v>3613</v>
      </c>
    </row>
    <row r="3381" spans="1:1">
      <c r="A3381" s="301">
        <v>3614</v>
      </c>
    </row>
    <row r="3382" spans="1:1">
      <c r="A3382" s="301">
        <v>3615</v>
      </c>
    </row>
    <row r="3383" spans="1:1">
      <c r="A3383" s="301">
        <v>3616</v>
      </c>
    </row>
    <row r="3384" spans="1:1">
      <c r="A3384" s="301">
        <v>3617</v>
      </c>
    </row>
    <row r="3385" spans="1:1">
      <c r="A3385" s="301">
        <v>3618</v>
      </c>
    </row>
    <row r="3386" spans="1:1">
      <c r="A3386" s="301">
        <v>3619</v>
      </c>
    </row>
    <row r="3387" spans="1:1">
      <c r="A3387" s="301">
        <v>3620</v>
      </c>
    </row>
    <row r="3388" spans="1:1">
      <c r="A3388" s="301">
        <v>3621</v>
      </c>
    </row>
    <row r="3389" spans="1:1">
      <c r="A3389" s="301">
        <v>3622</v>
      </c>
    </row>
    <row r="3390" spans="1:1">
      <c r="A3390" s="301">
        <v>3623</v>
      </c>
    </row>
    <row r="3391" spans="1:1">
      <c r="A3391" s="301">
        <v>3624</v>
      </c>
    </row>
    <row r="3392" spans="1:1">
      <c r="A3392" s="301">
        <v>3625</v>
      </c>
    </row>
    <row r="3393" spans="1:1">
      <c r="A3393" s="301">
        <v>3626</v>
      </c>
    </row>
    <row r="3394" spans="1:1">
      <c r="A3394" s="301">
        <v>3627</v>
      </c>
    </row>
    <row r="3395" spans="1:1">
      <c r="A3395" s="301">
        <v>3628</v>
      </c>
    </row>
    <row r="3396" spans="1:1">
      <c r="A3396" s="301">
        <v>3629</v>
      </c>
    </row>
    <row r="3397" spans="1:1">
      <c r="A3397" s="301">
        <v>3630</v>
      </c>
    </row>
    <row r="3398" spans="1:1">
      <c r="A3398" s="301">
        <v>3631</v>
      </c>
    </row>
    <row r="3399" spans="1:1">
      <c r="A3399" s="301">
        <v>3632</v>
      </c>
    </row>
    <row r="3400" spans="1:1">
      <c r="A3400" s="301">
        <v>3633</v>
      </c>
    </row>
    <row r="3401" spans="1:1">
      <c r="A3401" s="301">
        <v>3634</v>
      </c>
    </row>
    <row r="3402" spans="1:1">
      <c r="A3402" s="301">
        <v>3635</v>
      </c>
    </row>
    <row r="3403" spans="1:1">
      <c r="A3403" s="301">
        <v>3636</v>
      </c>
    </row>
    <row r="3404" spans="1:1">
      <c r="A3404" s="301">
        <v>3637</v>
      </c>
    </row>
    <row r="3405" spans="1:1">
      <c r="A3405" s="301">
        <v>3638</v>
      </c>
    </row>
    <row r="3406" spans="1:1">
      <c r="A3406" s="301">
        <v>3639</v>
      </c>
    </row>
    <row r="3407" spans="1:1">
      <c r="A3407" s="301">
        <v>3640</v>
      </c>
    </row>
    <row r="3408" spans="1:1">
      <c r="A3408" s="301">
        <v>3641</v>
      </c>
    </row>
    <row r="3409" spans="1:1">
      <c r="A3409" s="301">
        <v>3642</v>
      </c>
    </row>
    <row r="3410" spans="1:1">
      <c r="A3410" s="301">
        <v>3643</v>
      </c>
    </row>
    <row r="3411" spans="1:1">
      <c r="A3411" s="301">
        <v>3644</v>
      </c>
    </row>
    <row r="3412" spans="1:1">
      <c r="A3412" s="301">
        <v>3645</v>
      </c>
    </row>
    <row r="3413" spans="1:1">
      <c r="A3413" s="301">
        <v>3646</v>
      </c>
    </row>
    <row r="3414" spans="1:1">
      <c r="A3414" s="301">
        <v>3647</v>
      </c>
    </row>
    <row r="3415" spans="1:1">
      <c r="A3415" s="301">
        <v>3648</v>
      </c>
    </row>
    <row r="3416" spans="1:1">
      <c r="A3416" s="301">
        <v>3649</v>
      </c>
    </row>
    <row r="3417" spans="1:1">
      <c r="A3417" s="301">
        <v>3650</v>
      </c>
    </row>
    <row r="3418" spans="1:1">
      <c r="A3418" s="301">
        <v>3651</v>
      </c>
    </row>
    <row r="3419" spans="1:1">
      <c r="A3419" s="301">
        <v>3652</v>
      </c>
    </row>
    <row r="3420" spans="1:1">
      <c r="A3420" s="301">
        <v>3653</v>
      </c>
    </row>
    <row r="3421" spans="1:1">
      <c r="A3421" s="301">
        <v>3654</v>
      </c>
    </row>
    <row r="3422" spans="1:1">
      <c r="A3422" s="301">
        <v>3655</v>
      </c>
    </row>
    <row r="3423" spans="1:1">
      <c r="A3423" s="301">
        <v>3656</v>
      </c>
    </row>
    <row r="3424" spans="1:1">
      <c r="A3424" s="301">
        <v>3657</v>
      </c>
    </row>
    <row r="3425" spans="1:1">
      <c r="A3425" s="301">
        <v>3658</v>
      </c>
    </row>
    <row r="3426" spans="1:1">
      <c r="A3426" s="301">
        <v>3659</v>
      </c>
    </row>
    <row r="3427" spans="1:1">
      <c r="A3427" s="301">
        <v>3660</v>
      </c>
    </row>
    <row r="3428" spans="1:1">
      <c r="A3428" s="301">
        <v>3661</v>
      </c>
    </row>
    <row r="3429" spans="1:1">
      <c r="A3429" s="301">
        <v>3662</v>
      </c>
    </row>
    <row r="3430" spans="1:1">
      <c r="A3430" s="301">
        <v>3663</v>
      </c>
    </row>
    <row r="3431" spans="1:1">
      <c r="A3431" s="301">
        <v>3664</v>
      </c>
    </row>
    <row r="3432" spans="1:1">
      <c r="A3432" s="301">
        <v>3665</v>
      </c>
    </row>
    <row r="3433" spans="1:1">
      <c r="A3433" s="301">
        <v>3666</v>
      </c>
    </row>
    <row r="3434" spans="1:1">
      <c r="A3434" s="301">
        <v>3667</v>
      </c>
    </row>
    <row r="3435" spans="1:1">
      <c r="A3435" s="301">
        <v>3668</v>
      </c>
    </row>
    <row r="3436" spans="1:1">
      <c r="A3436" s="301">
        <v>3669</v>
      </c>
    </row>
    <row r="3437" spans="1:1">
      <c r="A3437" s="301">
        <v>3670</v>
      </c>
    </row>
    <row r="3438" spans="1:1">
      <c r="A3438" s="301">
        <v>3671</v>
      </c>
    </row>
    <row r="3439" spans="1:1">
      <c r="A3439" s="301">
        <v>3672</v>
      </c>
    </row>
    <row r="3440" spans="1:1">
      <c r="A3440" s="301">
        <v>3673</v>
      </c>
    </row>
    <row r="3441" spans="1:1">
      <c r="A3441" s="301">
        <v>3674</v>
      </c>
    </row>
    <row r="3442" spans="1:1">
      <c r="A3442" s="301">
        <v>3675</v>
      </c>
    </row>
    <row r="3443" spans="1:1">
      <c r="A3443" s="301">
        <v>3676</v>
      </c>
    </row>
    <row r="3444" spans="1:1">
      <c r="A3444" s="301">
        <v>3677</v>
      </c>
    </row>
    <row r="3445" spans="1:1">
      <c r="A3445" s="301">
        <v>3678</v>
      </c>
    </row>
    <row r="3446" spans="1:1">
      <c r="A3446" s="301">
        <v>3679</v>
      </c>
    </row>
    <row r="3447" spans="1:1">
      <c r="A3447" s="301">
        <v>3680</v>
      </c>
    </row>
    <row r="3448" spans="1:1">
      <c r="A3448" s="301">
        <v>3681</v>
      </c>
    </row>
    <row r="3449" spans="1:1">
      <c r="A3449" s="301">
        <v>3682</v>
      </c>
    </row>
    <row r="3450" spans="1:1">
      <c r="A3450" s="301">
        <v>3683</v>
      </c>
    </row>
    <row r="3451" spans="1:1">
      <c r="A3451" s="301">
        <v>3684</v>
      </c>
    </row>
    <row r="3452" spans="1:1">
      <c r="A3452" s="301">
        <v>3685</v>
      </c>
    </row>
    <row r="3453" spans="1:1">
      <c r="A3453" s="301">
        <v>3686</v>
      </c>
    </row>
    <row r="3454" spans="1:1">
      <c r="A3454" s="301">
        <v>3687</v>
      </c>
    </row>
    <row r="3455" spans="1:1">
      <c r="A3455" s="301">
        <v>3688</v>
      </c>
    </row>
    <row r="3456" spans="1:1">
      <c r="A3456" s="301">
        <v>3689</v>
      </c>
    </row>
    <row r="3457" spans="1:1">
      <c r="A3457" s="301">
        <v>3690</v>
      </c>
    </row>
    <row r="3458" spans="1:1">
      <c r="A3458" s="301">
        <v>3691</v>
      </c>
    </row>
    <row r="3459" spans="1:1">
      <c r="A3459" s="301">
        <v>3692</v>
      </c>
    </row>
    <row r="3460" spans="1:1">
      <c r="A3460" s="301">
        <v>3693</v>
      </c>
    </row>
    <row r="3461" spans="1:1">
      <c r="A3461" s="301">
        <v>3694</v>
      </c>
    </row>
    <row r="3462" spans="1:1">
      <c r="A3462" s="301">
        <v>3695</v>
      </c>
    </row>
    <row r="3463" spans="1:1">
      <c r="A3463" s="301">
        <v>3696</v>
      </c>
    </row>
    <row r="3464" spans="1:1">
      <c r="A3464" s="301">
        <v>3697</v>
      </c>
    </row>
    <row r="3465" spans="1:1">
      <c r="A3465" s="301">
        <v>3698</v>
      </c>
    </row>
    <row r="3466" spans="1:1">
      <c r="A3466" s="301">
        <v>3699</v>
      </c>
    </row>
    <row r="3467" spans="1:1">
      <c r="A3467" s="301">
        <v>3700</v>
      </c>
    </row>
    <row r="3468" spans="1:1">
      <c r="A3468" s="301">
        <v>3701</v>
      </c>
    </row>
    <row r="3469" spans="1:1">
      <c r="A3469" s="301">
        <v>3702</v>
      </c>
    </row>
    <row r="3470" spans="1:1">
      <c r="A3470" s="301">
        <v>3703</v>
      </c>
    </row>
    <row r="3471" spans="1:1">
      <c r="A3471" s="301">
        <v>3704</v>
      </c>
    </row>
    <row r="3472" spans="1:1">
      <c r="A3472" s="301">
        <v>3705</v>
      </c>
    </row>
    <row r="3473" spans="1:1">
      <c r="A3473" s="301">
        <v>3706</v>
      </c>
    </row>
    <row r="3474" spans="1:1">
      <c r="A3474" s="301">
        <v>3707</v>
      </c>
    </row>
    <row r="3475" spans="1:1">
      <c r="A3475" s="301">
        <v>3708</v>
      </c>
    </row>
    <row r="3476" spans="1:1">
      <c r="A3476" s="301">
        <v>3709</v>
      </c>
    </row>
    <row r="3477" spans="1:1">
      <c r="A3477" s="301">
        <v>3710</v>
      </c>
    </row>
    <row r="3478" spans="1:1">
      <c r="A3478" s="301">
        <v>3711</v>
      </c>
    </row>
    <row r="3479" spans="1:1">
      <c r="A3479" s="301">
        <v>3712</v>
      </c>
    </row>
    <row r="3480" spans="1:1">
      <c r="A3480" s="301">
        <v>3713</v>
      </c>
    </row>
    <row r="3481" spans="1:1">
      <c r="A3481" s="301">
        <v>3714</v>
      </c>
    </row>
    <row r="3482" spans="1:1">
      <c r="A3482" s="301">
        <v>3715</v>
      </c>
    </row>
    <row r="3483" spans="1:1">
      <c r="A3483" s="301">
        <v>3716</v>
      </c>
    </row>
    <row r="3484" spans="1:1">
      <c r="A3484" s="301">
        <v>3717</v>
      </c>
    </row>
    <row r="3485" spans="1:1">
      <c r="A3485" s="301">
        <v>3718</v>
      </c>
    </row>
    <row r="3486" spans="1:1">
      <c r="A3486" s="301">
        <v>3719</v>
      </c>
    </row>
    <row r="3487" spans="1:1">
      <c r="A3487" s="301">
        <v>3720</v>
      </c>
    </row>
    <row r="3488" spans="1:1">
      <c r="A3488" s="301">
        <v>3721</v>
      </c>
    </row>
    <row r="3489" spans="1:1">
      <c r="A3489" s="301">
        <v>3722</v>
      </c>
    </row>
    <row r="3490" spans="1:1">
      <c r="A3490" s="301">
        <v>3723</v>
      </c>
    </row>
    <row r="3491" spans="1:1">
      <c r="A3491" s="301">
        <v>3724</v>
      </c>
    </row>
    <row r="3492" spans="1:1">
      <c r="A3492" s="301">
        <v>3725</v>
      </c>
    </row>
    <row r="3493" spans="1:1">
      <c r="A3493" s="301">
        <v>3726</v>
      </c>
    </row>
    <row r="3494" spans="1:1">
      <c r="A3494" s="301">
        <v>3727</v>
      </c>
    </row>
    <row r="3495" spans="1:1">
      <c r="A3495" s="301">
        <v>3728</v>
      </c>
    </row>
    <row r="3496" spans="1:1">
      <c r="A3496" s="301">
        <v>3729</v>
      </c>
    </row>
    <row r="3497" spans="1:1">
      <c r="A3497" s="301">
        <v>3730</v>
      </c>
    </row>
    <row r="3498" spans="1:1">
      <c r="A3498" s="301">
        <v>3731</v>
      </c>
    </row>
    <row r="3499" spans="1:1">
      <c r="A3499" s="301">
        <v>3732</v>
      </c>
    </row>
    <row r="3500" spans="1:1">
      <c r="A3500" s="301">
        <v>3733</v>
      </c>
    </row>
    <row r="3501" spans="1:1">
      <c r="A3501" s="301">
        <v>3734</v>
      </c>
    </row>
    <row r="3502" spans="1:1">
      <c r="A3502" s="301">
        <v>3735</v>
      </c>
    </row>
    <row r="3503" spans="1:1">
      <c r="A3503" s="301">
        <v>3736</v>
      </c>
    </row>
    <row r="3504" spans="1:1">
      <c r="A3504" s="301">
        <v>3737</v>
      </c>
    </row>
    <row r="3505" spans="1:1">
      <c r="A3505" s="301">
        <v>3738</v>
      </c>
    </row>
    <row r="3506" spans="1:1">
      <c r="A3506" s="301">
        <v>3739</v>
      </c>
    </row>
    <row r="3507" spans="1:1">
      <c r="A3507" s="301">
        <v>3740</v>
      </c>
    </row>
    <row r="3508" spans="1:1">
      <c r="A3508" s="301">
        <v>3741</v>
      </c>
    </row>
    <row r="3509" spans="1:1">
      <c r="A3509" s="301">
        <v>3742</v>
      </c>
    </row>
    <row r="3510" spans="1:1">
      <c r="A3510" s="301">
        <v>3743</v>
      </c>
    </row>
    <row r="3511" spans="1:1">
      <c r="A3511" s="301">
        <v>3744</v>
      </c>
    </row>
    <row r="3512" spans="1:1">
      <c r="A3512" s="301">
        <v>3745</v>
      </c>
    </row>
    <row r="3513" spans="1:1">
      <c r="A3513" s="301">
        <v>3746</v>
      </c>
    </row>
    <row r="3514" spans="1:1">
      <c r="A3514" s="301">
        <v>3747</v>
      </c>
    </row>
    <row r="3515" spans="1:1">
      <c r="A3515" s="301">
        <v>3748</v>
      </c>
    </row>
    <row r="3516" spans="1:1">
      <c r="A3516" s="301">
        <v>3749</v>
      </c>
    </row>
    <row r="3517" spans="1:1">
      <c r="A3517" s="301">
        <v>3750</v>
      </c>
    </row>
    <row r="3518" spans="1:1">
      <c r="A3518" s="301">
        <v>3751</v>
      </c>
    </row>
    <row r="3519" spans="1:1">
      <c r="A3519" s="301">
        <v>3752</v>
      </c>
    </row>
    <row r="3520" spans="1:1">
      <c r="A3520" s="301">
        <v>3753</v>
      </c>
    </row>
    <row r="3521" spans="1:1">
      <c r="A3521" s="301">
        <v>3754</v>
      </c>
    </row>
    <row r="3522" spans="1:1">
      <c r="A3522" s="301">
        <v>3755</v>
      </c>
    </row>
    <row r="3523" spans="1:1">
      <c r="A3523" s="301">
        <v>3756</v>
      </c>
    </row>
    <row r="3524" spans="1:1">
      <c r="A3524" s="301">
        <v>3757</v>
      </c>
    </row>
    <row r="3525" spans="1:1">
      <c r="A3525" s="301">
        <v>3758</v>
      </c>
    </row>
    <row r="3526" spans="1:1">
      <c r="A3526" s="301">
        <v>3759</v>
      </c>
    </row>
    <row r="3527" spans="1:1">
      <c r="A3527" s="301">
        <v>3760</v>
      </c>
    </row>
    <row r="3528" spans="1:1">
      <c r="A3528" s="301">
        <v>3761</v>
      </c>
    </row>
    <row r="3529" spans="1:1">
      <c r="A3529" s="301">
        <v>3762</v>
      </c>
    </row>
    <row r="3530" spans="1:1">
      <c r="A3530" s="301">
        <v>3763</v>
      </c>
    </row>
    <row r="3531" spans="1:1">
      <c r="A3531" s="301">
        <v>3764</v>
      </c>
    </row>
    <row r="3532" spans="1:1">
      <c r="A3532" s="301">
        <v>3765</v>
      </c>
    </row>
    <row r="3533" spans="1:1">
      <c r="A3533" s="301">
        <v>3766</v>
      </c>
    </row>
    <row r="3534" spans="1:1">
      <c r="A3534" s="301">
        <v>3767</v>
      </c>
    </row>
    <row r="3535" spans="1:1">
      <c r="A3535" s="301">
        <v>3768</v>
      </c>
    </row>
    <row r="3536" spans="1:1">
      <c r="A3536" s="301">
        <v>3769</v>
      </c>
    </row>
    <row r="3537" spans="1:1">
      <c r="A3537" s="301">
        <v>3770</v>
      </c>
    </row>
    <row r="3538" spans="1:1">
      <c r="A3538" s="301">
        <v>3771</v>
      </c>
    </row>
    <row r="3539" spans="1:1">
      <c r="A3539" s="301">
        <v>3772</v>
      </c>
    </row>
    <row r="3540" spans="1:1">
      <c r="A3540" s="301">
        <v>3773</v>
      </c>
    </row>
    <row r="3541" spans="1:1">
      <c r="A3541" s="301">
        <v>3774</v>
      </c>
    </row>
    <row r="3542" spans="1:1">
      <c r="A3542" s="301">
        <v>3775</v>
      </c>
    </row>
    <row r="3543" spans="1:1">
      <c r="A3543" s="301">
        <v>3776</v>
      </c>
    </row>
    <row r="3544" spans="1:1">
      <c r="A3544" s="301">
        <v>3777</v>
      </c>
    </row>
    <row r="3545" spans="1:1">
      <c r="A3545" s="301">
        <v>3778</v>
      </c>
    </row>
    <row r="3546" spans="1:1">
      <c r="A3546" s="301">
        <v>3779</v>
      </c>
    </row>
    <row r="3547" spans="1:1">
      <c r="A3547" s="301">
        <v>3780</v>
      </c>
    </row>
    <row r="3548" spans="1:1">
      <c r="A3548" s="301">
        <v>3781</v>
      </c>
    </row>
    <row r="3549" spans="1:1">
      <c r="A3549" s="301">
        <v>3782</v>
      </c>
    </row>
    <row r="3550" spans="1:1">
      <c r="A3550" s="301">
        <v>3783</v>
      </c>
    </row>
    <row r="3551" spans="1:1">
      <c r="A3551" s="301">
        <v>3784</v>
      </c>
    </row>
    <row r="3552" spans="1:1">
      <c r="A3552" s="301">
        <v>3785</v>
      </c>
    </row>
    <row r="3553" spans="1:1">
      <c r="A3553" s="301">
        <v>3786</v>
      </c>
    </row>
    <row r="3554" spans="1:1">
      <c r="A3554" s="301">
        <v>3787</v>
      </c>
    </row>
    <row r="3555" spans="1:1">
      <c r="A3555" s="301">
        <v>3788</v>
      </c>
    </row>
    <row r="3556" spans="1:1">
      <c r="A3556" s="301">
        <v>3789</v>
      </c>
    </row>
    <row r="3557" spans="1:1">
      <c r="A3557" s="301">
        <v>3790</v>
      </c>
    </row>
    <row r="3558" spans="1:1">
      <c r="A3558" s="301">
        <v>3791</v>
      </c>
    </row>
    <row r="3559" spans="1:1">
      <c r="A3559" s="301">
        <v>3792</v>
      </c>
    </row>
    <row r="3560" spans="1:1">
      <c r="A3560" s="301">
        <v>3793</v>
      </c>
    </row>
    <row r="3561" spans="1:1">
      <c r="A3561" s="301">
        <v>3794</v>
      </c>
    </row>
    <row r="3562" spans="1:1">
      <c r="A3562" s="301">
        <v>3795</v>
      </c>
    </row>
    <row r="3563" spans="1:1">
      <c r="A3563" s="301">
        <v>3796</v>
      </c>
    </row>
    <row r="3564" spans="1:1">
      <c r="A3564" s="301">
        <v>3797</v>
      </c>
    </row>
    <row r="3565" spans="1:1">
      <c r="A3565" s="301">
        <v>3798</v>
      </c>
    </row>
    <row r="3566" spans="1:1">
      <c r="A3566" s="301">
        <v>3799</v>
      </c>
    </row>
    <row r="3567" spans="1:1">
      <c r="A3567" s="301">
        <v>3800</v>
      </c>
    </row>
    <row r="3568" spans="1:1">
      <c r="A3568" s="301">
        <v>3801</v>
      </c>
    </row>
    <row r="3569" spans="1:1">
      <c r="A3569" s="301">
        <v>3802</v>
      </c>
    </row>
    <row r="3570" spans="1:1">
      <c r="A3570" s="301">
        <v>3803</v>
      </c>
    </row>
    <row r="3571" spans="1:1">
      <c r="A3571" s="301">
        <v>3804</v>
      </c>
    </row>
    <row r="3572" spans="1:1">
      <c r="A3572" s="301">
        <v>3805</v>
      </c>
    </row>
    <row r="3573" spans="1:1">
      <c r="A3573" s="301">
        <v>3806</v>
      </c>
    </row>
    <row r="3574" spans="1:1">
      <c r="A3574" s="301">
        <v>3807</v>
      </c>
    </row>
    <row r="3575" spans="1:1">
      <c r="A3575" s="301">
        <v>3808</v>
      </c>
    </row>
    <row r="3576" spans="1:1">
      <c r="A3576" s="301">
        <v>3809</v>
      </c>
    </row>
    <row r="3577" spans="1:1">
      <c r="A3577" s="301">
        <v>3810</v>
      </c>
    </row>
    <row r="3578" spans="1:1">
      <c r="A3578" s="301">
        <v>3811</v>
      </c>
    </row>
    <row r="3579" spans="1:1">
      <c r="A3579" s="301">
        <v>3812</v>
      </c>
    </row>
    <row r="3580" spans="1:1">
      <c r="A3580" s="301">
        <v>3813</v>
      </c>
    </row>
    <row r="3581" spans="1:1">
      <c r="A3581" s="301">
        <v>3814</v>
      </c>
    </row>
    <row r="3582" spans="1:1">
      <c r="A3582" s="301">
        <v>3815</v>
      </c>
    </row>
    <row r="3583" spans="1:1">
      <c r="A3583" s="301">
        <v>3816</v>
      </c>
    </row>
    <row r="3584" spans="1:1">
      <c r="A3584" s="301">
        <v>3817</v>
      </c>
    </row>
    <row r="3585" spans="1:1">
      <c r="A3585" s="301">
        <v>3818</v>
      </c>
    </row>
    <row r="3586" spans="1:1">
      <c r="A3586" s="301">
        <v>3819</v>
      </c>
    </row>
    <row r="3587" spans="1:1">
      <c r="A3587" s="301">
        <v>3820</v>
      </c>
    </row>
    <row r="3588" spans="1:1">
      <c r="A3588" s="301">
        <v>3821</v>
      </c>
    </row>
    <row r="3589" spans="1:1">
      <c r="A3589" s="301">
        <v>3822</v>
      </c>
    </row>
    <row r="3590" spans="1:1">
      <c r="A3590" s="301">
        <v>3823</v>
      </c>
    </row>
    <row r="3591" spans="1:1">
      <c r="A3591" s="301">
        <v>3824</v>
      </c>
    </row>
    <row r="3592" spans="1:1">
      <c r="A3592" s="301">
        <v>3825</v>
      </c>
    </row>
    <row r="3593" spans="1:1">
      <c r="A3593" s="301">
        <v>3826</v>
      </c>
    </row>
    <row r="3594" spans="1:1">
      <c r="A3594" s="301">
        <v>3827</v>
      </c>
    </row>
    <row r="3595" spans="1:1">
      <c r="A3595" s="301">
        <v>3828</v>
      </c>
    </row>
    <row r="3596" spans="1:1">
      <c r="A3596" s="301">
        <v>3829</v>
      </c>
    </row>
    <row r="3597" spans="1:1">
      <c r="A3597" s="301">
        <v>3830</v>
      </c>
    </row>
    <row r="3598" spans="1:1">
      <c r="A3598" s="301">
        <v>3831</v>
      </c>
    </row>
    <row r="3599" spans="1:1">
      <c r="A3599" s="301">
        <v>3832</v>
      </c>
    </row>
    <row r="3600" spans="1:1">
      <c r="A3600" s="301">
        <v>3833</v>
      </c>
    </row>
    <row r="3601" spans="1:1">
      <c r="A3601" s="301">
        <v>3834</v>
      </c>
    </row>
    <row r="3602" spans="1:1">
      <c r="A3602" s="301">
        <v>3835</v>
      </c>
    </row>
    <row r="3603" spans="1:1">
      <c r="A3603" s="301">
        <v>3836</v>
      </c>
    </row>
    <row r="3604" spans="1:1">
      <c r="A3604" s="301">
        <v>3837</v>
      </c>
    </row>
    <row r="3605" spans="1:1">
      <c r="A3605" s="301">
        <v>3838</v>
      </c>
    </row>
    <row r="3606" spans="1:1">
      <c r="A3606" s="301">
        <v>3839</v>
      </c>
    </row>
    <row r="3607" spans="1:1">
      <c r="A3607" s="301">
        <v>3840</v>
      </c>
    </row>
    <row r="3608" spans="1:1">
      <c r="A3608" s="301">
        <v>3841</v>
      </c>
    </row>
    <row r="3609" spans="1:1">
      <c r="A3609" s="301">
        <v>3842</v>
      </c>
    </row>
    <row r="3610" spans="1:1">
      <c r="A3610" s="301">
        <v>3843</v>
      </c>
    </row>
    <row r="3611" spans="1:1">
      <c r="A3611" s="301">
        <v>3844</v>
      </c>
    </row>
    <row r="3612" spans="1:1">
      <c r="A3612" s="301">
        <v>3845</v>
      </c>
    </row>
    <row r="3613" spans="1:1">
      <c r="A3613" s="301">
        <v>3846</v>
      </c>
    </row>
    <row r="3614" spans="1:1">
      <c r="A3614" s="301">
        <v>3847</v>
      </c>
    </row>
    <row r="3615" spans="1:1">
      <c r="A3615" s="301">
        <v>3848</v>
      </c>
    </row>
    <row r="3616" spans="1:1">
      <c r="A3616" s="301">
        <v>3849</v>
      </c>
    </row>
    <row r="3617" spans="1:1">
      <c r="A3617" s="301">
        <v>3850</v>
      </c>
    </row>
    <row r="3618" spans="1:1">
      <c r="A3618" s="301">
        <v>3851</v>
      </c>
    </row>
    <row r="3619" spans="1:1">
      <c r="A3619" s="301">
        <v>3852</v>
      </c>
    </row>
    <row r="3620" spans="1:1">
      <c r="A3620" s="301">
        <v>3853</v>
      </c>
    </row>
    <row r="3621" spans="1:1">
      <c r="A3621" s="301">
        <v>3854</v>
      </c>
    </row>
    <row r="3622" spans="1:1">
      <c r="A3622" s="301">
        <v>3855</v>
      </c>
    </row>
    <row r="3623" spans="1:1">
      <c r="A3623" s="301">
        <v>3856</v>
      </c>
    </row>
    <row r="3624" spans="1:1">
      <c r="A3624" s="301">
        <v>3857</v>
      </c>
    </row>
    <row r="3625" spans="1:1">
      <c r="A3625" s="301">
        <v>3858</v>
      </c>
    </row>
    <row r="3626" spans="1:1">
      <c r="A3626" s="301">
        <v>3859</v>
      </c>
    </row>
    <row r="3627" spans="1:1">
      <c r="A3627" s="301">
        <v>3860</v>
      </c>
    </row>
    <row r="3628" spans="1:1">
      <c r="A3628" s="301">
        <v>3861</v>
      </c>
    </row>
    <row r="3629" spans="1:1">
      <c r="A3629" s="301">
        <v>3862</v>
      </c>
    </row>
    <row r="3630" spans="1:1">
      <c r="A3630" s="301">
        <v>3863</v>
      </c>
    </row>
    <row r="3631" spans="1:1">
      <c r="A3631" s="301">
        <v>3864</v>
      </c>
    </row>
    <row r="3632" spans="1:1">
      <c r="A3632" s="301">
        <v>3865</v>
      </c>
    </row>
    <row r="3633" spans="1:1">
      <c r="A3633" s="301">
        <v>3866</v>
      </c>
    </row>
    <row r="3634" spans="1:1">
      <c r="A3634" s="301">
        <v>3867</v>
      </c>
    </row>
    <row r="3635" spans="1:1">
      <c r="A3635" s="301">
        <v>3868</v>
      </c>
    </row>
    <row r="3636" spans="1:1">
      <c r="A3636" s="301">
        <v>3869</v>
      </c>
    </row>
    <row r="3637" spans="1:1">
      <c r="A3637" s="301">
        <v>3870</v>
      </c>
    </row>
    <row r="3638" spans="1:1">
      <c r="A3638" s="301">
        <v>3871</v>
      </c>
    </row>
    <row r="3639" spans="1:1">
      <c r="A3639" s="301">
        <v>3872</v>
      </c>
    </row>
    <row r="3640" spans="1:1">
      <c r="A3640" s="301">
        <v>3873</v>
      </c>
    </row>
    <row r="3641" spans="1:1">
      <c r="A3641" s="301">
        <v>3874</v>
      </c>
    </row>
    <row r="3642" spans="1:1">
      <c r="A3642" s="301">
        <v>3875</v>
      </c>
    </row>
    <row r="3643" spans="1:1">
      <c r="A3643" s="301">
        <v>3876</v>
      </c>
    </row>
    <row r="3644" spans="1:1">
      <c r="A3644" s="301">
        <v>3877</v>
      </c>
    </row>
    <row r="3645" spans="1:1">
      <c r="A3645" s="301">
        <v>3878</v>
      </c>
    </row>
    <row r="3646" spans="1:1">
      <c r="A3646" s="301">
        <v>3879</v>
      </c>
    </row>
    <row r="3647" spans="1:1">
      <c r="A3647" s="301">
        <v>3880</v>
      </c>
    </row>
    <row r="3648" spans="1:1">
      <c r="A3648" s="301">
        <v>3881</v>
      </c>
    </row>
    <row r="3649" spans="1:1">
      <c r="A3649" s="301">
        <v>3882</v>
      </c>
    </row>
    <row r="3650" spans="1:1">
      <c r="A3650" s="301">
        <v>3883</v>
      </c>
    </row>
    <row r="3651" spans="1:1">
      <c r="A3651" s="301">
        <v>3884</v>
      </c>
    </row>
    <row r="3652" spans="1:1">
      <c r="A3652" s="301">
        <v>3885</v>
      </c>
    </row>
    <row r="3653" spans="1:1">
      <c r="A3653" s="301">
        <v>3886</v>
      </c>
    </row>
    <row r="3654" spans="1:1">
      <c r="A3654" s="301">
        <v>3887</v>
      </c>
    </row>
    <row r="3655" spans="1:1">
      <c r="A3655" s="301">
        <v>3888</v>
      </c>
    </row>
    <row r="3656" spans="1:1">
      <c r="A3656" s="301">
        <v>3889</v>
      </c>
    </row>
    <row r="3657" spans="1:1">
      <c r="A3657" s="301">
        <v>3890</v>
      </c>
    </row>
    <row r="3658" spans="1:1">
      <c r="A3658" s="301">
        <v>3891</v>
      </c>
    </row>
    <row r="3659" spans="1:1">
      <c r="A3659" s="301">
        <v>3892</v>
      </c>
    </row>
    <row r="3660" spans="1:1">
      <c r="A3660" s="301">
        <v>3893</v>
      </c>
    </row>
    <row r="3661" spans="1:1">
      <c r="A3661" s="301">
        <v>3894</v>
      </c>
    </row>
    <row r="3662" spans="1:1">
      <c r="A3662" s="301">
        <v>3895</v>
      </c>
    </row>
    <row r="3663" spans="1:1">
      <c r="A3663" s="301">
        <v>3896</v>
      </c>
    </row>
    <row r="3664" spans="1:1">
      <c r="A3664" s="301">
        <v>3897</v>
      </c>
    </row>
    <row r="3665" spans="1:1">
      <c r="A3665" s="301">
        <v>3898</v>
      </c>
    </row>
    <row r="3666" spans="1:1">
      <c r="A3666" s="301">
        <v>3899</v>
      </c>
    </row>
    <row r="3667" spans="1:1">
      <c r="A3667" s="301">
        <v>3900</v>
      </c>
    </row>
    <row r="3668" spans="1:1">
      <c r="A3668" s="301">
        <v>3901</v>
      </c>
    </row>
    <row r="3669" spans="1:1">
      <c r="A3669" s="301">
        <v>3902</v>
      </c>
    </row>
    <row r="3670" spans="1:1">
      <c r="A3670" s="301">
        <v>3903</v>
      </c>
    </row>
    <row r="3671" spans="1:1">
      <c r="A3671" s="301">
        <v>3904</v>
      </c>
    </row>
    <row r="3672" spans="1:1">
      <c r="A3672" s="301">
        <v>3905</v>
      </c>
    </row>
    <row r="3673" spans="1:1">
      <c r="A3673" s="301">
        <v>3906</v>
      </c>
    </row>
    <row r="3674" spans="1:1">
      <c r="A3674" s="301">
        <v>3907</v>
      </c>
    </row>
    <row r="3675" spans="1:1">
      <c r="A3675" s="301">
        <v>3908</v>
      </c>
    </row>
    <row r="3676" spans="1:1">
      <c r="A3676" s="301">
        <v>3909</v>
      </c>
    </row>
    <row r="3677" spans="1:1">
      <c r="A3677" s="301">
        <v>3910</v>
      </c>
    </row>
    <row r="3678" spans="1:1">
      <c r="A3678" s="301">
        <v>3911</v>
      </c>
    </row>
    <row r="3679" spans="1:1">
      <c r="A3679" s="301">
        <v>3912</v>
      </c>
    </row>
    <row r="3680" spans="1:1">
      <c r="A3680" s="301">
        <v>3913</v>
      </c>
    </row>
    <row r="3681" spans="1:1">
      <c r="A3681" s="301">
        <v>3914</v>
      </c>
    </row>
    <row r="3682" spans="1:1">
      <c r="A3682" s="301">
        <v>3915</v>
      </c>
    </row>
    <row r="3683" spans="1:1">
      <c r="A3683" s="301">
        <v>3916</v>
      </c>
    </row>
    <row r="3684" spans="1:1">
      <c r="A3684" s="301">
        <v>3917</v>
      </c>
    </row>
    <row r="3685" spans="1:1">
      <c r="A3685" s="301">
        <v>3918</v>
      </c>
    </row>
    <row r="3686" spans="1:1">
      <c r="A3686" s="301">
        <v>3919</v>
      </c>
    </row>
    <row r="3687" spans="1:1">
      <c r="A3687" s="301">
        <v>3920</v>
      </c>
    </row>
    <row r="3688" spans="1:1">
      <c r="A3688" s="301">
        <v>3921</v>
      </c>
    </row>
    <row r="3689" spans="1:1">
      <c r="A3689" s="301">
        <v>3922</v>
      </c>
    </row>
    <row r="3690" spans="1:1">
      <c r="A3690" s="301">
        <v>3923</v>
      </c>
    </row>
    <row r="3691" spans="1:1">
      <c r="A3691" s="301">
        <v>3924</v>
      </c>
    </row>
    <row r="3692" spans="1:1">
      <c r="A3692" s="301">
        <v>3925</v>
      </c>
    </row>
    <row r="3693" spans="1:1">
      <c r="A3693" s="301">
        <v>3926</v>
      </c>
    </row>
    <row r="3694" spans="1:1">
      <c r="A3694" s="301">
        <v>3927</v>
      </c>
    </row>
    <row r="3695" spans="1:1">
      <c r="A3695" s="301">
        <v>3928</v>
      </c>
    </row>
    <row r="3696" spans="1:1">
      <c r="A3696" s="301">
        <v>3929</v>
      </c>
    </row>
    <row r="3697" spans="1:1">
      <c r="A3697" s="301">
        <v>3930</v>
      </c>
    </row>
    <row r="3698" spans="1:1">
      <c r="A3698" s="301">
        <v>3931</v>
      </c>
    </row>
    <row r="3699" spans="1:1">
      <c r="A3699" s="301">
        <v>3932</v>
      </c>
    </row>
    <row r="3700" spans="1:1">
      <c r="A3700" s="301">
        <v>3933</v>
      </c>
    </row>
    <row r="3701" spans="1:1">
      <c r="A3701" s="301">
        <v>3934</v>
      </c>
    </row>
    <row r="3702" spans="1:1">
      <c r="A3702" s="301">
        <v>3935</v>
      </c>
    </row>
    <row r="3703" spans="1:1">
      <c r="A3703" s="301">
        <v>3936</v>
      </c>
    </row>
    <row r="3704" spans="1:1">
      <c r="A3704" s="301">
        <v>3937</v>
      </c>
    </row>
    <row r="3705" spans="1:1">
      <c r="A3705" s="301">
        <v>3938</v>
      </c>
    </row>
    <row r="3706" spans="1:1">
      <c r="A3706" s="301">
        <v>3939</v>
      </c>
    </row>
    <row r="3707" spans="1:1">
      <c r="A3707" s="301">
        <v>3940</v>
      </c>
    </row>
    <row r="3708" spans="1:1">
      <c r="A3708" s="301">
        <v>3941</v>
      </c>
    </row>
    <row r="3709" spans="1:1">
      <c r="A3709" s="301">
        <v>3942</v>
      </c>
    </row>
    <row r="3710" spans="1:1">
      <c r="A3710" s="301">
        <v>3943</v>
      </c>
    </row>
    <row r="3711" spans="1:1">
      <c r="A3711" s="301">
        <v>3944</v>
      </c>
    </row>
    <row r="3712" spans="1:1">
      <c r="A3712" s="301">
        <v>3945</v>
      </c>
    </row>
    <row r="3713" spans="1:1">
      <c r="A3713" s="301">
        <v>3946</v>
      </c>
    </row>
    <row r="3714" spans="1:1">
      <c r="A3714" s="301">
        <v>3947</v>
      </c>
    </row>
    <row r="3715" spans="1:1">
      <c r="A3715" s="301">
        <v>3948</v>
      </c>
    </row>
    <row r="3716" spans="1:1">
      <c r="A3716" s="301">
        <v>3949</v>
      </c>
    </row>
    <row r="3717" spans="1:1">
      <c r="A3717" s="301">
        <v>3950</v>
      </c>
    </row>
    <row r="3718" spans="1:1">
      <c r="A3718" s="301">
        <v>3951</v>
      </c>
    </row>
    <row r="3719" spans="1:1">
      <c r="A3719" s="301">
        <v>3952</v>
      </c>
    </row>
    <row r="3720" spans="1:1">
      <c r="A3720" s="301">
        <v>3953</v>
      </c>
    </row>
    <row r="3721" spans="1:1">
      <c r="A3721" s="301">
        <v>3954</v>
      </c>
    </row>
    <row r="3722" spans="1:1">
      <c r="A3722" s="301">
        <v>3955</v>
      </c>
    </row>
    <row r="3723" spans="1:1">
      <c r="A3723" s="301">
        <v>3956</v>
      </c>
    </row>
    <row r="3724" spans="1:1">
      <c r="A3724" s="301">
        <v>3957</v>
      </c>
    </row>
    <row r="3725" spans="1:1">
      <c r="A3725" s="301">
        <v>3958</v>
      </c>
    </row>
    <row r="3726" spans="1:1">
      <c r="A3726" s="301">
        <v>3959</v>
      </c>
    </row>
    <row r="3727" spans="1:1">
      <c r="A3727" s="301">
        <v>3960</v>
      </c>
    </row>
    <row r="3728" spans="1:1">
      <c r="A3728" s="301">
        <v>3961</v>
      </c>
    </row>
    <row r="3729" spans="1:1">
      <c r="A3729" s="301">
        <v>3962</v>
      </c>
    </row>
    <row r="3730" spans="1:1">
      <c r="A3730" s="301">
        <v>3963</v>
      </c>
    </row>
    <row r="3731" spans="1:1">
      <c r="A3731" s="301">
        <v>3964</v>
      </c>
    </row>
    <row r="3732" spans="1:1">
      <c r="A3732" s="301">
        <v>3965</v>
      </c>
    </row>
    <row r="3733" spans="1:1">
      <c r="A3733" s="301">
        <v>3966</v>
      </c>
    </row>
    <row r="3734" spans="1:1">
      <c r="A3734" s="301">
        <v>3967</v>
      </c>
    </row>
    <row r="3735" spans="1:1">
      <c r="A3735" s="301">
        <v>3968</v>
      </c>
    </row>
    <row r="3736" spans="1:1">
      <c r="A3736" s="301">
        <v>3969</v>
      </c>
    </row>
    <row r="3737" spans="1:1">
      <c r="A3737" s="301">
        <v>3970</v>
      </c>
    </row>
    <row r="3738" spans="1:1">
      <c r="A3738" s="301">
        <v>3971</v>
      </c>
    </row>
    <row r="3739" spans="1:1">
      <c r="A3739" s="301">
        <v>3972</v>
      </c>
    </row>
    <row r="3740" spans="1:1">
      <c r="A3740" s="301">
        <v>3973</v>
      </c>
    </row>
    <row r="3741" spans="1:1">
      <c r="A3741" s="301">
        <v>3974</v>
      </c>
    </row>
    <row r="3742" spans="1:1">
      <c r="A3742" s="301">
        <v>3975</v>
      </c>
    </row>
    <row r="3743" spans="1:1">
      <c r="A3743" s="301">
        <v>3976</v>
      </c>
    </row>
    <row r="3744" spans="1:1">
      <c r="A3744" s="301">
        <v>3977</v>
      </c>
    </row>
    <row r="3745" spans="1:1">
      <c r="A3745" s="301">
        <v>3978</v>
      </c>
    </row>
    <row r="3746" spans="1:1">
      <c r="A3746" s="301">
        <v>3979</v>
      </c>
    </row>
    <row r="3747" spans="1:1">
      <c r="A3747" s="301">
        <v>3980</v>
      </c>
    </row>
    <row r="3748" spans="1:1">
      <c r="A3748" s="301">
        <v>3981</v>
      </c>
    </row>
    <row r="3749" spans="1:1">
      <c r="A3749" s="301">
        <v>3982</v>
      </c>
    </row>
    <row r="3750" spans="1:1">
      <c r="A3750" s="301">
        <v>3983</v>
      </c>
    </row>
    <row r="3751" spans="1:1">
      <c r="A3751" s="301">
        <v>3984</v>
      </c>
    </row>
    <row r="3752" spans="1:1">
      <c r="A3752" s="301">
        <v>3985</v>
      </c>
    </row>
    <row r="3753" spans="1:1">
      <c r="A3753" s="301">
        <v>3986</v>
      </c>
    </row>
    <row r="3754" spans="1:1">
      <c r="A3754" s="301">
        <v>3987</v>
      </c>
    </row>
    <row r="3755" spans="1:1">
      <c r="A3755" s="301">
        <v>3988</v>
      </c>
    </row>
    <row r="3756" spans="1:1">
      <c r="A3756" s="301">
        <v>3989</v>
      </c>
    </row>
    <row r="3757" spans="1:1">
      <c r="A3757" s="301">
        <v>3990</v>
      </c>
    </row>
    <row r="3758" spans="1:1">
      <c r="A3758" s="301">
        <v>3991</v>
      </c>
    </row>
    <row r="3759" spans="1:1">
      <c r="A3759" s="301">
        <v>3992</v>
      </c>
    </row>
    <row r="3760" spans="1:1">
      <c r="A3760" s="301">
        <v>3993</v>
      </c>
    </row>
    <row r="3761" spans="1:1">
      <c r="A3761" s="301">
        <v>3994</v>
      </c>
    </row>
    <row r="3762" spans="1:1">
      <c r="A3762" s="301">
        <v>3995</v>
      </c>
    </row>
    <row r="3763" spans="1:1">
      <c r="A3763" s="301">
        <v>3996</v>
      </c>
    </row>
    <row r="3764" spans="1:1">
      <c r="A3764" s="301">
        <v>3997</v>
      </c>
    </row>
    <row r="3765" spans="1:1">
      <c r="A3765" s="301">
        <v>3998</v>
      </c>
    </row>
    <row r="3766" spans="1:1">
      <c r="A3766" s="301">
        <v>3999</v>
      </c>
    </row>
    <row r="3767" spans="1:1">
      <c r="A3767" s="301">
        <v>4000</v>
      </c>
    </row>
    <row r="3768" spans="1:1">
      <c r="A3768" s="301">
        <v>4001</v>
      </c>
    </row>
    <row r="3769" spans="1:1">
      <c r="A3769" s="301">
        <v>4002</v>
      </c>
    </row>
    <row r="3770" spans="1:1">
      <c r="A3770" s="301">
        <v>4003</v>
      </c>
    </row>
    <row r="3771" spans="1:1">
      <c r="A3771" s="301">
        <v>4004</v>
      </c>
    </row>
    <row r="3772" spans="1:1">
      <c r="A3772" s="301">
        <v>4005</v>
      </c>
    </row>
    <row r="3773" spans="1:1">
      <c r="A3773" s="301">
        <v>4006</v>
      </c>
    </row>
    <row r="3774" spans="1:1">
      <c r="A3774" s="301">
        <v>4007</v>
      </c>
    </row>
    <row r="3775" spans="1:1">
      <c r="A3775" s="301">
        <v>4008</v>
      </c>
    </row>
    <row r="3776" spans="1:1">
      <c r="A3776" s="301">
        <v>4009</v>
      </c>
    </row>
    <row r="3777" spans="1:1">
      <c r="A3777" s="301">
        <v>4010</v>
      </c>
    </row>
    <row r="3778" spans="1:1">
      <c r="A3778" s="301">
        <v>4011</v>
      </c>
    </row>
    <row r="3779" spans="1:1">
      <c r="A3779" s="301">
        <v>4012</v>
      </c>
    </row>
    <row r="3780" spans="1:1">
      <c r="A3780" s="301">
        <v>4013</v>
      </c>
    </row>
    <row r="3781" spans="1:1">
      <c r="A3781" s="301">
        <v>4014</v>
      </c>
    </row>
    <row r="3782" spans="1:1">
      <c r="A3782" s="301">
        <v>4015</v>
      </c>
    </row>
    <row r="3783" spans="1:1">
      <c r="A3783" s="301">
        <v>4016</v>
      </c>
    </row>
    <row r="3784" spans="1:1">
      <c r="A3784" s="301">
        <v>4017</v>
      </c>
    </row>
    <row r="3785" spans="1:1">
      <c r="A3785" s="301">
        <v>4018</v>
      </c>
    </row>
    <row r="3786" spans="1:1">
      <c r="A3786" s="301">
        <v>4019</v>
      </c>
    </row>
    <row r="3787" spans="1:1">
      <c r="A3787" s="301">
        <v>4020</v>
      </c>
    </row>
    <row r="3788" spans="1:1">
      <c r="A3788" s="301">
        <v>4021</v>
      </c>
    </row>
    <row r="3789" spans="1:1">
      <c r="A3789" s="301">
        <v>4022</v>
      </c>
    </row>
    <row r="3790" spans="1:1">
      <c r="A3790" s="301">
        <v>4023</v>
      </c>
    </row>
    <row r="3791" spans="1:1">
      <c r="A3791" s="301">
        <v>4024</v>
      </c>
    </row>
    <row r="3792" spans="1:1">
      <c r="A3792" s="301">
        <v>4025</v>
      </c>
    </row>
    <row r="3793" spans="1:1">
      <c r="A3793" s="301">
        <v>4026</v>
      </c>
    </row>
    <row r="3794" spans="1:1">
      <c r="A3794" s="301">
        <v>4027</v>
      </c>
    </row>
    <row r="3795" spans="1:1">
      <c r="A3795" s="301">
        <v>4028</v>
      </c>
    </row>
    <row r="3796" spans="1:1">
      <c r="A3796" s="301">
        <v>4029</v>
      </c>
    </row>
    <row r="3797" spans="1:1">
      <c r="A3797" s="301">
        <v>4030</v>
      </c>
    </row>
    <row r="3798" spans="1:1">
      <c r="A3798" s="301">
        <v>4031</v>
      </c>
    </row>
    <row r="3799" spans="1:1">
      <c r="A3799" s="301">
        <v>4032</v>
      </c>
    </row>
    <row r="3800" spans="1:1">
      <c r="A3800" s="301">
        <v>4033</v>
      </c>
    </row>
    <row r="3801" spans="1:1">
      <c r="A3801" s="301">
        <v>4034</v>
      </c>
    </row>
    <row r="3802" spans="1:1">
      <c r="A3802" s="301">
        <v>4035</v>
      </c>
    </row>
    <row r="3803" spans="1:1">
      <c r="A3803" s="301">
        <v>4036</v>
      </c>
    </row>
    <row r="3804" spans="1:1">
      <c r="A3804" s="301">
        <v>4037</v>
      </c>
    </row>
    <row r="3805" spans="1:1">
      <c r="A3805" s="301">
        <v>4038</v>
      </c>
    </row>
    <row r="3806" spans="1:1">
      <c r="A3806" s="301">
        <v>4039</v>
      </c>
    </row>
    <row r="3807" spans="1:1">
      <c r="A3807" s="301">
        <v>4040</v>
      </c>
    </row>
    <row r="3808" spans="1:1">
      <c r="A3808" s="301">
        <v>4041</v>
      </c>
    </row>
    <row r="3809" spans="1:1">
      <c r="A3809" s="301">
        <v>4042</v>
      </c>
    </row>
    <row r="3810" spans="1:1">
      <c r="A3810" s="301">
        <v>4043</v>
      </c>
    </row>
    <row r="3811" spans="1:1">
      <c r="A3811" s="301">
        <v>4044</v>
      </c>
    </row>
    <row r="3812" spans="1:1">
      <c r="A3812" s="301">
        <v>4045</v>
      </c>
    </row>
    <row r="3813" spans="1:1">
      <c r="A3813" s="301">
        <v>4046</v>
      </c>
    </row>
    <row r="3814" spans="1:1">
      <c r="A3814" s="301">
        <v>4047</v>
      </c>
    </row>
    <row r="3815" spans="1:1">
      <c r="A3815" s="301">
        <v>4048</v>
      </c>
    </row>
    <row r="3816" spans="1:1">
      <c r="A3816" s="301">
        <v>4049</v>
      </c>
    </row>
    <row r="3817" spans="1:1">
      <c r="A3817" s="301">
        <v>4050</v>
      </c>
    </row>
    <row r="3818" spans="1:1">
      <c r="A3818" s="301">
        <v>4051</v>
      </c>
    </row>
    <row r="3819" spans="1:1">
      <c r="A3819" s="301">
        <v>4052</v>
      </c>
    </row>
    <row r="3820" spans="1:1">
      <c r="A3820" s="301">
        <v>4053</v>
      </c>
    </row>
    <row r="3821" spans="1:1">
      <c r="A3821" s="301">
        <v>4054</v>
      </c>
    </row>
    <row r="3822" spans="1:1">
      <c r="A3822" s="301">
        <v>4055</v>
      </c>
    </row>
    <row r="3823" spans="1:1">
      <c r="A3823" s="301">
        <v>4056</v>
      </c>
    </row>
    <row r="3824" spans="1:1">
      <c r="A3824" s="301">
        <v>4057</v>
      </c>
    </row>
    <row r="3825" spans="1:1">
      <c r="A3825" s="301">
        <v>4058</v>
      </c>
    </row>
    <row r="3826" spans="1:1">
      <c r="A3826" s="301">
        <v>4059</v>
      </c>
    </row>
    <row r="3827" spans="1:1">
      <c r="A3827" s="301">
        <v>4060</v>
      </c>
    </row>
    <row r="3828" spans="1:1">
      <c r="A3828" s="301">
        <v>4061</v>
      </c>
    </row>
    <row r="3829" spans="1:1">
      <c r="A3829" s="301">
        <v>4062</v>
      </c>
    </row>
    <row r="3830" spans="1:1">
      <c r="A3830" s="301">
        <v>4063</v>
      </c>
    </row>
    <row r="3831" spans="1:1">
      <c r="A3831" s="301">
        <v>4064</v>
      </c>
    </row>
    <row r="3832" spans="1:1">
      <c r="A3832" s="301">
        <v>4065</v>
      </c>
    </row>
    <row r="3833" spans="1:1">
      <c r="A3833" s="301">
        <v>4066</v>
      </c>
    </row>
    <row r="3834" spans="1:1">
      <c r="A3834" s="301">
        <v>4067</v>
      </c>
    </row>
    <row r="3835" spans="1:1">
      <c r="A3835" s="301">
        <v>4068</v>
      </c>
    </row>
    <row r="3836" spans="1:1">
      <c r="A3836" s="301">
        <v>4069</v>
      </c>
    </row>
    <row r="3837" spans="1:1">
      <c r="A3837" s="301">
        <v>4070</v>
      </c>
    </row>
    <row r="3838" spans="1:1">
      <c r="A3838" s="301">
        <v>4071</v>
      </c>
    </row>
    <row r="3839" spans="1:1">
      <c r="A3839" s="301">
        <v>4072</v>
      </c>
    </row>
    <row r="3840" spans="1:1">
      <c r="A3840" s="301">
        <v>4073</v>
      </c>
    </row>
    <row r="3841" spans="1:1">
      <c r="A3841" s="301">
        <v>4074</v>
      </c>
    </row>
    <row r="3842" spans="1:1">
      <c r="A3842" s="301">
        <v>4075</v>
      </c>
    </row>
    <row r="3843" spans="1:1">
      <c r="A3843" s="301">
        <v>4076</v>
      </c>
    </row>
    <row r="3844" spans="1:1">
      <c r="A3844" s="301">
        <v>4077</v>
      </c>
    </row>
    <row r="3845" spans="1:1">
      <c r="A3845" s="301">
        <v>4078</v>
      </c>
    </row>
    <row r="3846" spans="1:1">
      <c r="A3846" s="301">
        <v>4079</v>
      </c>
    </row>
    <row r="3847" spans="1:1">
      <c r="A3847" s="301">
        <v>4080</v>
      </c>
    </row>
    <row r="3848" spans="1:1">
      <c r="A3848" s="301">
        <v>4081</v>
      </c>
    </row>
    <row r="3849" spans="1:1">
      <c r="A3849" s="301">
        <v>4082</v>
      </c>
    </row>
    <row r="3850" spans="1:1">
      <c r="A3850" s="301">
        <v>4083</v>
      </c>
    </row>
    <row r="3851" spans="1:1">
      <c r="A3851" s="301">
        <v>4084</v>
      </c>
    </row>
    <row r="3852" spans="1:1">
      <c r="A3852" s="301">
        <v>4085</v>
      </c>
    </row>
    <row r="3853" spans="1:1">
      <c r="A3853" s="301">
        <v>4086</v>
      </c>
    </row>
    <row r="3854" spans="1:1">
      <c r="A3854" s="301">
        <v>4087</v>
      </c>
    </row>
    <row r="3855" spans="1:1">
      <c r="A3855" s="301">
        <v>4088</v>
      </c>
    </row>
    <row r="3856" spans="1:1">
      <c r="A3856" s="301">
        <v>4089</v>
      </c>
    </row>
    <row r="3857" spans="1:1">
      <c r="A3857" s="301">
        <v>4090</v>
      </c>
    </row>
    <row r="3858" spans="1:1">
      <c r="A3858" s="301">
        <v>4091</v>
      </c>
    </row>
    <row r="3859" spans="1:1">
      <c r="A3859" s="301">
        <v>4092</v>
      </c>
    </row>
    <row r="3860" spans="1:1">
      <c r="A3860" s="301">
        <v>4093</v>
      </c>
    </row>
    <row r="3861" spans="1:1">
      <c r="A3861" s="301">
        <v>4094</v>
      </c>
    </row>
    <row r="3862" spans="1:1">
      <c r="A3862" s="301">
        <v>4095</v>
      </c>
    </row>
    <row r="3863" spans="1:1">
      <c r="A3863" s="301">
        <v>4096</v>
      </c>
    </row>
    <row r="3864" spans="1:1">
      <c r="A3864" s="301">
        <v>4097</v>
      </c>
    </row>
    <row r="3865" spans="1:1">
      <c r="A3865" s="301">
        <v>4098</v>
      </c>
    </row>
    <row r="3866" spans="1:1">
      <c r="A3866" s="301">
        <v>4099</v>
      </c>
    </row>
    <row r="3867" spans="1:1">
      <c r="A3867" s="301">
        <v>4100</v>
      </c>
    </row>
    <row r="3868" spans="1:1">
      <c r="A3868" s="301">
        <v>4101</v>
      </c>
    </row>
    <row r="3869" spans="1:1">
      <c r="A3869" s="301">
        <v>4102</v>
      </c>
    </row>
    <row r="3870" spans="1:1">
      <c r="A3870" s="301">
        <v>4103</v>
      </c>
    </row>
    <row r="3871" spans="1:1">
      <c r="A3871" s="301">
        <v>4104</v>
      </c>
    </row>
    <row r="3872" spans="1:1">
      <c r="A3872" s="301">
        <v>4105</v>
      </c>
    </row>
    <row r="3873" spans="1:1">
      <c r="A3873" s="301">
        <v>4106</v>
      </c>
    </row>
    <row r="3874" spans="1:1">
      <c r="A3874" s="301">
        <v>4107</v>
      </c>
    </row>
    <row r="3875" spans="1:1">
      <c r="A3875" s="301">
        <v>4108</v>
      </c>
    </row>
    <row r="3876" spans="1:1">
      <c r="A3876" s="301">
        <v>4109</v>
      </c>
    </row>
    <row r="3877" spans="1:1">
      <c r="A3877" s="301">
        <v>4110</v>
      </c>
    </row>
    <row r="3878" spans="1:1">
      <c r="A3878" s="301">
        <v>4111</v>
      </c>
    </row>
    <row r="3879" spans="1:1">
      <c r="A3879" s="301">
        <v>4112</v>
      </c>
    </row>
    <row r="3880" spans="1:1">
      <c r="A3880" s="301">
        <v>4113</v>
      </c>
    </row>
    <row r="3881" spans="1:1">
      <c r="A3881" s="301">
        <v>4114</v>
      </c>
    </row>
    <row r="3882" spans="1:1">
      <c r="A3882" s="301">
        <v>4115</v>
      </c>
    </row>
    <row r="3883" spans="1:1">
      <c r="A3883" s="301">
        <v>4116</v>
      </c>
    </row>
    <row r="3884" spans="1:1">
      <c r="A3884" s="301">
        <v>4117</v>
      </c>
    </row>
    <row r="3885" spans="1:1">
      <c r="A3885" s="301">
        <v>4118</v>
      </c>
    </row>
    <row r="3886" spans="1:1">
      <c r="A3886" s="301">
        <v>4119</v>
      </c>
    </row>
    <row r="3887" spans="1:1">
      <c r="A3887" s="301">
        <v>4120</v>
      </c>
    </row>
    <row r="3888" spans="1:1">
      <c r="A3888" s="301">
        <v>4121</v>
      </c>
    </row>
    <row r="3889" spans="1:1">
      <c r="A3889" s="301">
        <v>4122</v>
      </c>
    </row>
    <row r="3890" spans="1:1">
      <c r="A3890" s="301">
        <v>4123</v>
      </c>
    </row>
    <row r="3891" spans="1:1">
      <c r="A3891" s="301">
        <v>4124</v>
      </c>
    </row>
    <row r="3892" spans="1:1">
      <c r="A3892" s="301">
        <v>4125</v>
      </c>
    </row>
    <row r="3893" spans="1:1">
      <c r="A3893" s="301">
        <v>4126</v>
      </c>
    </row>
    <row r="3894" spans="1:1">
      <c r="A3894" s="301">
        <v>4127</v>
      </c>
    </row>
    <row r="3895" spans="1:1">
      <c r="A3895" s="301">
        <v>4128</v>
      </c>
    </row>
    <row r="3896" spans="1:1">
      <c r="A3896" s="301">
        <v>4129</v>
      </c>
    </row>
    <row r="3897" spans="1:1">
      <c r="A3897" s="301">
        <v>4130</v>
      </c>
    </row>
    <row r="3898" spans="1:1">
      <c r="A3898" s="301">
        <v>4131</v>
      </c>
    </row>
    <row r="3899" spans="1:1">
      <c r="A3899" s="301">
        <v>4132</v>
      </c>
    </row>
    <row r="3900" spans="1:1">
      <c r="A3900" s="301">
        <v>4133</v>
      </c>
    </row>
    <row r="3901" spans="1:1">
      <c r="A3901" s="301">
        <v>4134</v>
      </c>
    </row>
    <row r="3902" spans="1:1">
      <c r="A3902" s="301">
        <v>4135</v>
      </c>
    </row>
    <row r="3903" spans="1:1">
      <c r="A3903" s="301">
        <v>4136</v>
      </c>
    </row>
    <row r="3904" spans="1:1">
      <c r="A3904" s="301">
        <v>4137</v>
      </c>
    </row>
    <row r="3905" spans="1:1">
      <c r="A3905" s="301">
        <v>4138</v>
      </c>
    </row>
    <row r="3906" spans="1:1">
      <c r="A3906" s="301">
        <v>4139</v>
      </c>
    </row>
    <row r="3907" spans="1:1">
      <c r="A3907" s="301">
        <v>4140</v>
      </c>
    </row>
    <row r="3908" spans="1:1">
      <c r="A3908" s="301">
        <v>4141</v>
      </c>
    </row>
    <row r="3909" spans="1:1">
      <c r="A3909" s="301">
        <v>4142</v>
      </c>
    </row>
    <row r="3910" spans="1:1">
      <c r="A3910" s="301">
        <v>4143</v>
      </c>
    </row>
    <row r="3911" spans="1:1">
      <c r="A3911" s="301">
        <v>4144</v>
      </c>
    </row>
    <row r="3912" spans="1:1">
      <c r="A3912" s="301">
        <v>4145</v>
      </c>
    </row>
    <row r="3913" spans="1:1">
      <c r="A3913" s="301">
        <v>4146</v>
      </c>
    </row>
    <row r="3914" spans="1:1">
      <c r="A3914" s="301">
        <v>4147</v>
      </c>
    </row>
    <row r="3915" spans="1:1">
      <c r="A3915" s="301">
        <v>4148</v>
      </c>
    </row>
    <row r="3916" spans="1:1">
      <c r="A3916" s="301">
        <v>4149</v>
      </c>
    </row>
    <row r="3917" spans="1:1">
      <c r="A3917" s="301">
        <v>4150</v>
      </c>
    </row>
    <row r="3918" spans="1:1">
      <c r="A3918" s="301">
        <v>4151</v>
      </c>
    </row>
    <row r="3919" spans="1:1">
      <c r="A3919" s="301">
        <v>4152</v>
      </c>
    </row>
    <row r="3920" spans="1:1">
      <c r="A3920" s="301">
        <v>4153</v>
      </c>
    </row>
    <row r="3921" spans="1:1">
      <c r="A3921" s="301">
        <v>4154</v>
      </c>
    </row>
    <row r="3922" spans="1:1">
      <c r="A3922" s="301">
        <v>4155</v>
      </c>
    </row>
    <row r="3923" spans="1:1">
      <c r="A3923" s="301">
        <v>4156</v>
      </c>
    </row>
    <row r="3924" spans="1:1">
      <c r="A3924" s="301">
        <v>4157</v>
      </c>
    </row>
    <row r="3925" spans="1:1">
      <c r="A3925" s="301">
        <v>4158</v>
      </c>
    </row>
    <row r="3926" spans="1:1">
      <c r="A3926" s="301">
        <v>4159</v>
      </c>
    </row>
    <row r="3927" spans="1:1">
      <c r="A3927" s="301">
        <v>4160</v>
      </c>
    </row>
    <row r="3928" spans="1:1">
      <c r="A3928" s="301">
        <v>4161</v>
      </c>
    </row>
    <row r="3929" spans="1:1">
      <c r="A3929" s="301">
        <v>4162</v>
      </c>
    </row>
    <row r="3930" spans="1:1">
      <c r="A3930" s="301">
        <v>4163</v>
      </c>
    </row>
    <row r="3931" spans="1:1">
      <c r="A3931" s="301">
        <v>4164</v>
      </c>
    </row>
    <row r="3932" spans="1:1">
      <c r="A3932" s="301">
        <v>4165</v>
      </c>
    </row>
    <row r="3933" spans="1:1">
      <c r="A3933" s="301">
        <v>4166</v>
      </c>
    </row>
    <row r="3934" spans="1:1">
      <c r="A3934" s="301">
        <v>4167</v>
      </c>
    </row>
    <row r="3935" spans="1:1">
      <c r="A3935" s="301">
        <v>4168</v>
      </c>
    </row>
    <row r="3936" spans="1:1">
      <c r="A3936" s="301">
        <v>4169</v>
      </c>
    </row>
    <row r="3937" spans="1:1">
      <c r="A3937" s="301">
        <v>4170</v>
      </c>
    </row>
    <row r="3938" spans="1:1">
      <c r="A3938" s="301">
        <v>4171</v>
      </c>
    </row>
    <row r="3939" spans="1:1">
      <c r="A3939" s="301">
        <v>4172</v>
      </c>
    </row>
    <row r="3940" spans="1:1">
      <c r="A3940" s="301">
        <v>4173</v>
      </c>
    </row>
    <row r="3941" spans="1:1">
      <c r="A3941" s="301">
        <v>4174</v>
      </c>
    </row>
    <row r="3942" spans="1:1">
      <c r="A3942" s="301">
        <v>4175</v>
      </c>
    </row>
    <row r="3943" spans="1:1">
      <c r="A3943" s="301">
        <v>4176</v>
      </c>
    </row>
    <row r="3944" spans="1:1">
      <c r="A3944" s="301">
        <v>4177</v>
      </c>
    </row>
    <row r="3945" spans="1:1">
      <c r="A3945" s="301">
        <v>4178</v>
      </c>
    </row>
    <row r="3946" spans="1:1">
      <c r="A3946" s="301">
        <v>4179</v>
      </c>
    </row>
    <row r="3947" spans="1:1">
      <c r="A3947" s="301">
        <v>4180</v>
      </c>
    </row>
    <row r="3948" spans="1:1">
      <c r="A3948" s="301">
        <v>4181</v>
      </c>
    </row>
    <row r="3949" spans="1:1">
      <c r="A3949" s="301">
        <v>4182</v>
      </c>
    </row>
    <row r="3950" spans="1:1">
      <c r="A3950" s="301">
        <v>4183</v>
      </c>
    </row>
    <row r="3951" spans="1:1">
      <c r="A3951" s="301">
        <v>4184</v>
      </c>
    </row>
    <row r="3952" spans="1:1">
      <c r="A3952" s="301">
        <v>4185</v>
      </c>
    </row>
    <row r="3953" spans="1:1">
      <c r="A3953" s="301">
        <v>4186</v>
      </c>
    </row>
    <row r="3954" spans="1:1">
      <c r="A3954" s="301">
        <v>4187</v>
      </c>
    </row>
    <row r="3955" spans="1:1">
      <c r="A3955" s="301">
        <v>4188</v>
      </c>
    </row>
    <row r="3956" spans="1:1">
      <c r="A3956" s="301">
        <v>4189</v>
      </c>
    </row>
    <row r="3957" spans="1:1">
      <c r="A3957" s="301">
        <v>4190</v>
      </c>
    </row>
    <row r="3958" spans="1:1">
      <c r="A3958" s="301">
        <v>4191</v>
      </c>
    </row>
    <row r="3959" spans="1:1">
      <c r="A3959" s="301">
        <v>4192</v>
      </c>
    </row>
    <row r="3960" spans="1:1">
      <c r="A3960" s="301">
        <v>4193</v>
      </c>
    </row>
    <row r="3961" spans="1:1">
      <c r="A3961" s="301">
        <v>4194</v>
      </c>
    </row>
    <row r="3962" spans="1:1">
      <c r="A3962" s="301">
        <v>4195</v>
      </c>
    </row>
    <row r="3963" spans="1:1">
      <c r="A3963" s="301">
        <v>4196</v>
      </c>
    </row>
    <row r="3964" spans="1:1">
      <c r="A3964" s="301">
        <v>4197</v>
      </c>
    </row>
    <row r="3965" spans="1:1">
      <c r="A3965" s="301">
        <v>4198</v>
      </c>
    </row>
    <row r="3966" spans="1:1">
      <c r="A3966" s="301">
        <v>4199</v>
      </c>
    </row>
    <row r="3967" spans="1:1">
      <c r="A3967" s="301">
        <v>4200</v>
      </c>
    </row>
    <row r="3968" spans="1:1">
      <c r="A3968" s="301">
        <v>4201</v>
      </c>
    </row>
    <row r="3969" spans="1:1">
      <c r="A3969" s="301">
        <v>4202</v>
      </c>
    </row>
    <row r="3970" spans="1:1">
      <c r="A3970" s="301">
        <v>4203</v>
      </c>
    </row>
    <row r="3971" spans="1:1">
      <c r="A3971" s="301">
        <v>4204</v>
      </c>
    </row>
    <row r="3972" spans="1:1">
      <c r="A3972" s="301">
        <v>4205</v>
      </c>
    </row>
    <row r="3973" spans="1:1">
      <c r="A3973" s="301">
        <v>4206</v>
      </c>
    </row>
    <row r="3974" spans="1:1">
      <c r="A3974" s="301">
        <v>4207</v>
      </c>
    </row>
    <row r="3975" spans="1:1">
      <c r="A3975" s="301">
        <v>4208</v>
      </c>
    </row>
    <row r="3976" spans="1:1">
      <c r="A3976" s="301">
        <v>4209</v>
      </c>
    </row>
    <row r="3977" spans="1:1">
      <c r="A3977" s="301">
        <v>4210</v>
      </c>
    </row>
    <row r="3978" spans="1:1">
      <c r="A3978" s="301">
        <v>4211</v>
      </c>
    </row>
    <row r="3979" spans="1:1">
      <c r="A3979" s="301">
        <v>4212</v>
      </c>
    </row>
    <row r="3980" spans="1:1">
      <c r="A3980" s="301">
        <v>4213</v>
      </c>
    </row>
    <row r="3981" spans="1:1">
      <c r="A3981" s="301">
        <v>4214</v>
      </c>
    </row>
    <row r="3982" spans="1:1">
      <c r="A3982" s="301">
        <v>4215</v>
      </c>
    </row>
    <row r="3983" spans="1:1">
      <c r="A3983" s="301">
        <v>4216</v>
      </c>
    </row>
    <row r="3984" spans="1:1">
      <c r="A3984" s="301">
        <v>4217</v>
      </c>
    </row>
    <row r="3985" spans="1:1">
      <c r="A3985" s="301">
        <v>4218</v>
      </c>
    </row>
    <row r="3986" spans="1:1">
      <c r="A3986" s="301">
        <v>4219</v>
      </c>
    </row>
    <row r="3987" spans="1:1">
      <c r="A3987" s="301">
        <v>4220</v>
      </c>
    </row>
    <row r="3988" spans="1:1">
      <c r="A3988" s="301">
        <v>4221</v>
      </c>
    </row>
    <row r="3989" spans="1:1">
      <c r="A3989" s="301">
        <v>4222</v>
      </c>
    </row>
    <row r="3990" spans="1:1">
      <c r="A3990" s="301">
        <v>4223</v>
      </c>
    </row>
    <row r="3991" spans="1:1">
      <c r="A3991" s="301">
        <v>4224</v>
      </c>
    </row>
    <row r="3992" spans="1:1">
      <c r="A3992" s="301">
        <v>4225</v>
      </c>
    </row>
    <row r="3993" spans="1:1">
      <c r="A3993" s="301">
        <v>4226</v>
      </c>
    </row>
    <row r="3994" spans="1:1">
      <c r="A3994" s="301">
        <v>4227</v>
      </c>
    </row>
    <row r="3995" spans="1:1">
      <c r="A3995" s="301">
        <v>4228</v>
      </c>
    </row>
    <row r="3996" spans="1:1">
      <c r="A3996" s="301">
        <v>4229</v>
      </c>
    </row>
    <row r="3997" spans="1:1">
      <c r="A3997" s="301">
        <v>4230</v>
      </c>
    </row>
    <row r="3998" spans="1:1">
      <c r="A3998" s="301">
        <v>4231</v>
      </c>
    </row>
    <row r="3999" spans="1:1">
      <c r="A3999" s="301">
        <v>4232</v>
      </c>
    </row>
    <row r="4000" spans="1:1">
      <c r="A4000" s="301">
        <v>4233</v>
      </c>
    </row>
    <row r="4001" spans="1:1">
      <c r="A4001" s="301">
        <v>4234</v>
      </c>
    </row>
    <row r="4002" spans="1:1">
      <c r="A4002" s="301">
        <v>4235</v>
      </c>
    </row>
    <row r="4003" spans="1:1">
      <c r="A4003" s="301">
        <v>4236</v>
      </c>
    </row>
    <row r="4004" spans="1:1">
      <c r="A4004" s="301">
        <v>4237</v>
      </c>
    </row>
    <row r="4005" spans="1:1">
      <c r="A4005" s="301">
        <v>4238</v>
      </c>
    </row>
    <row r="4006" spans="1:1">
      <c r="A4006" s="301">
        <v>4239</v>
      </c>
    </row>
    <row r="4007" spans="1:1">
      <c r="A4007" s="301">
        <v>4240</v>
      </c>
    </row>
    <row r="4008" spans="1:1">
      <c r="A4008" s="301">
        <v>4241</v>
      </c>
    </row>
    <row r="4009" spans="1:1">
      <c r="A4009" s="301">
        <v>4242</v>
      </c>
    </row>
    <row r="4010" spans="1:1">
      <c r="A4010" s="301">
        <v>4243</v>
      </c>
    </row>
    <row r="4011" spans="1:1">
      <c r="A4011" s="301">
        <v>4244</v>
      </c>
    </row>
    <row r="4012" spans="1:1">
      <c r="A4012" s="301">
        <v>4245</v>
      </c>
    </row>
    <row r="4013" spans="1:1">
      <c r="A4013" s="301">
        <v>4246</v>
      </c>
    </row>
    <row r="4014" spans="1:1">
      <c r="A4014" s="301">
        <v>4247</v>
      </c>
    </row>
    <row r="4015" spans="1:1">
      <c r="A4015" s="301">
        <v>4248</v>
      </c>
    </row>
    <row r="4016" spans="1:1">
      <c r="A4016" s="301">
        <v>4249</v>
      </c>
    </row>
    <row r="4017" spans="1:1">
      <c r="A4017" s="301">
        <v>4250</v>
      </c>
    </row>
    <row r="4018" spans="1:1">
      <c r="A4018" s="301">
        <v>4251</v>
      </c>
    </row>
    <row r="4019" spans="1:1">
      <c r="A4019" s="301">
        <v>4252</v>
      </c>
    </row>
    <row r="4020" spans="1:1">
      <c r="A4020" s="301">
        <v>4253</v>
      </c>
    </row>
    <row r="4021" spans="1:1">
      <c r="A4021" s="301">
        <v>4254</v>
      </c>
    </row>
    <row r="4022" spans="1:1">
      <c r="A4022" s="301">
        <v>4255</v>
      </c>
    </row>
    <row r="4023" spans="1:1">
      <c r="A4023" s="301">
        <v>4256</v>
      </c>
    </row>
    <row r="4024" spans="1:1">
      <c r="A4024" s="301">
        <v>4257</v>
      </c>
    </row>
    <row r="4025" spans="1:1">
      <c r="A4025" s="301">
        <v>4258</v>
      </c>
    </row>
    <row r="4026" spans="1:1">
      <c r="A4026" s="301">
        <v>4259</v>
      </c>
    </row>
    <row r="4027" spans="1:1">
      <c r="A4027" s="301">
        <v>4260</v>
      </c>
    </row>
    <row r="4028" spans="1:1">
      <c r="A4028" s="301">
        <v>4261</v>
      </c>
    </row>
    <row r="4029" spans="1:1">
      <c r="A4029" s="301">
        <v>4262</v>
      </c>
    </row>
    <row r="4030" spans="1:1">
      <c r="A4030" s="301">
        <v>4263</v>
      </c>
    </row>
    <row r="4031" spans="1:1">
      <c r="A4031" s="301">
        <v>4264</v>
      </c>
    </row>
    <row r="4032" spans="1:1">
      <c r="A4032" s="301">
        <v>4265</v>
      </c>
    </row>
    <row r="4033" spans="1:1">
      <c r="A4033" s="301">
        <v>4266</v>
      </c>
    </row>
    <row r="4034" spans="1:1">
      <c r="A4034" s="301">
        <v>4267</v>
      </c>
    </row>
    <row r="4035" spans="1:1">
      <c r="A4035" s="301">
        <v>4268</v>
      </c>
    </row>
    <row r="4036" spans="1:1">
      <c r="A4036" s="301">
        <v>4269</v>
      </c>
    </row>
    <row r="4037" spans="1:1">
      <c r="A4037" s="301">
        <v>4270</v>
      </c>
    </row>
    <row r="4038" spans="1:1">
      <c r="A4038" s="301">
        <v>4271</v>
      </c>
    </row>
    <row r="4039" spans="1:1">
      <c r="A4039" s="301">
        <v>4272</v>
      </c>
    </row>
    <row r="4040" spans="1:1">
      <c r="A4040" s="301">
        <v>4273</v>
      </c>
    </row>
    <row r="4041" spans="1:1">
      <c r="A4041" s="301">
        <v>4274</v>
      </c>
    </row>
    <row r="4042" spans="1:1">
      <c r="A4042" s="301">
        <v>4275</v>
      </c>
    </row>
    <row r="4043" spans="1:1">
      <c r="A4043" s="301">
        <v>4276</v>
      </c>
    </row>
    <row r="4044" spans="1:1">
      <c r="A4044" s="301">
        <v>4277</v>
      </c>
    </row>
    <row r="4045" spans="1:1">
      <c r="A4045" s="301">
        <v>4278</v>
      </c>
    </row>
    <row r="4046" spans="1:1">
      <c r="A4046" s="301">
        <v>4279</v>
      </c>
    </row>
    <row r="4047" spans="1:1">
      <c r="A4047" s="301">
        <v>4280</v>
      </c>
    </row>
    <row r="4048" spans="1:1">
      <c r="A4048" s="301">
        <v>4281</v>
      </c>
    </row>
    <row r="4049" spans="1:1">
      <c r="A4049" s="301">
        <v>4282</v>
      </c>
    </row>
    <row r="4050" spans="1:1">
      <c r="A4050" s="301">
        <v>4283</v>
      </c>
    </row>
    <row r="4051" spans="1:1">
      <c r="A4051" s="301">
        <v>4284</v>
      </c>
    </row>
    <row r="4052" spans="1:1">
      <c r="A4052" s="301">
        <v>4285</v>
      </c>
    </row>
    <row r="4053" spans="1:1">
      <c r="A4053" s="301">
        <v>4286</v>
      </c>
    </row>
    <row r="4054" spans="1:1">
      <c r="A4054" s="301">
        <v>4287</v>
      </c>
    </row>
    <row r="4055" spans="1:1">
      <c r="A4055" s="301">
        <v>4288</v>
      </c>
    </row>
    <row r="4056" spans="1:1">
      <c r="A4056" s="301">
        <v>4289</v>
      </c>
    </row>
    <row r="4057" spans="1:1">
      <c r="A4057" s="301">
        <v>4290</v>
      </c>
    </row>
    <row r="4058" spans="1:1">
      <c r="A4058" s="301">
        <v>4291</v>
      </c>
    </row>
    <row r="4059" spans="1:1">
      <c r="A4059" s="301">
        <v>4292</v>
      </c>
    </row>
    <row r="4060" spans="1:1">
      <c r="A4060" s="301">
        <v>4293</v>
      </c>
    </row>
    <row r="4061" spans="1:1">
      <c r="A4061" s="301">
        <v>4294</v>
      </c>
    </row>
    <row r="4062" spans="1:1">
      <c r="A4062" s="301">
        <v>4295</v>
      </c>
    </row>
    <row r="4063" spans="1:1">
      <c r="A4063" s="301">
        <v>4296</v>
      </c>
    </row>
    <row r="4064" spans="1:1">
      <c r="A4064" s="301">
        <v>4297</v>
      </c>
    </row>
    <row r="4065" spans="1:1">
      <c r="A4065" s="301">
        <v>4298</v>
      </c>
    </row>
    <row r="4066" spans="1:1">
      <c r="A4066" s="301">
        <v>4299</v>
      </c>
    </row>
    <row r="4067" spans="1:1">
      <c r="A4067" s="301">
        <v>4300</v>
      </c>
    </row>
    <row r="4068" spans="1:1">
      <c r="A4068" s="301">
        <v>4301</v>
      </c>
    </row>
    <row r="4069" spans="1:1">
      <c r="A4069" s="301">
        <v>4302</v>
      </c>
    </row>
    <row r="4070" spans="1:1">
      <c r="A4070" s="301">
        <v>4303</v>
      </c>
    </row>
    <row r="4071" spans="1:1">
      <c r="A4071" s="301">
        <v>4304</v>
      </c>
    </row>
    <row r="4072" spans="1:1">
      <c r="A4072" s="301">
        <v>4305</v>
      </c>
    </row>
    <row r="4073" spans="1:1">
      <c r="A4073" s="301">
        <v>4306</v>
      </c>
    </row>
    <row r="4074" spans="1:1">
      <c r="A4074" s="301">
        <v>4307</v>
      </c>
    </row>
    <row r="4075" spans="1:1">
      <c r="A4075" s="301">
        <v>4308</v>
      </c>
    </row>
    <row r="4076" spans="1:1">
      <c r="A4076" s="301">
        <v>4309</v>
      </c>
    </row>
    <row r="4077" spans="1:1">
      <c r="A4077" s="301">
        <v>4310</v>
      </c>
    </row>
    <row r="4078" spans="1:1">
      <c r="A4078" s="301">
        <v>4311</v>
      </c>
    </row>
    <row r="4079" spans="1:1">
      <c r="A4079" s="301">
        <v>4312</v>
      </c>
    </row>
    <row r="4080" spans="1:1">
      <c r="A4080" s="301">
        <v>4313</v>
      </c>
    </row>
    <row r="4081" spans="1:1">
      <c r="A4081" s="301">
        <v>4314</v>
      </c>
    </row>
    <row r="4082" spans="1:1">
      <c r="A4082" s="301">
        <v>4315</v>
      </c>
    </row>
    <row r="4083" spans="1:1">
      <c r="A4083" s="301">
        <v>4316</v>
      </c>
    </row>
    <row r="4084" spans="1:1">
      <c r="A4084" s="301">
        <v>4317</v>
      </c>
    </row>
    <row r="4085" spans="1:1">
      <c r="A4085" s="301">
        <v>4318</v>
      </c>
    </row>
    <row r="4086" spans="1:1">
      <c r="A4086" s="301">
        <v>4319</v>
      </c>
    </row>
    <row r="4087" spans="1:1">
      <c r="A4087" s="301">
        <v>4320</v>
      </c>
    </row>
    <row r="4088" spans="1:1">
      <c r="A4088" s="301">
        <v>4321</v>
      </c>
    </row>
    <row r="4089" spans="1:1">
      <c r="A4089" s="301">
        <v>4322</v>
      </c>
    </row>
    <row r="4090" spans="1:1">
      <c r="A4090" s="301">
        <v>4323</v>
      </c>
    </row>
    <row r="4091" spans="1:1">
      <c r="A4091" s="301">
        <v>4324</v>
      </c>
    </row>
    <row r="4092" spans="1:1">
      <c r="A4092" s="301">
        <v>4325</v>
      </c>
    </row>
    <row r="4093" spans="1:1">
      <c r="A4093" s="301">
        <v>4326</v>
      </c>
    </row>
    <row r="4094" spans="1:1">
      <c r="A4094" s="301">
        <v>4327</v>
      </c>
    </row>
    <row r="4095" spans="1:1">
      <c r="A4095" s="301">
        <v>4328</v>
      </c>
    </row>
    <row r="4096" spans="1:1">
      <c r="A4096" s="301">
        <v>4329</v>
      </c>
    </row>
    <row r="4097" spans="1:1">
      <c r="A4097" s="301">
        <v>4330</v>
      </c>
    </row>
    <row r="4098" spans="1:1">
      <c r="A4098" s="301">
        <v>4331</v>
      </c>
    </row>
    <row r="4099" spans="1:1">
      <c r="A4099" s="301">
        <v>4332</v>
      </c>
    </row>
    <row r="4100" spans="1:1">
      <c r="A4100" s="301">
        <v>4333</v>
      </c>
    </row>
    <row r="4101" spans="1:1">
      <c r="A4101" s="301">
        <v>4334</v>
      </c>
    </row>
    <row r="4102" spans="1:1">
      <c r="A4102" s="301">
        <v>4335</v>
      </c>
    </row>
    <row r="4103" spans="1:1">
      <c r="A4103" s="301">
        <v>4336</v>
      </c>
    </row>
    <row r="4104" spans="1:1">
      <c r="A4104" s="301">
        <v>4337</v>
      </c>
    </row>
    <row r="4105" spans="1:1">
      <c r="A4105" s="301">
        <v>4338</v>
      </c>
    </row>
    <row r="4106" spans="1:1">
      <c r="A4106" s="301">
        <v>4339</v>
      </c>
    </row>
    <row r="4107" spans="1:1">
      <c r="A4107" s="301">
        <v>4340</v>
      </c>
    </row>
    <row r="4108" spans="1:1">
      <c r="A4108" s="301">
        <v>4341</v>
      </c>
    </row>
    <row r="4109" spans="1:1">
      <c r="A4109" s="301">
        <v>4342</v>
      </c>
    </row>
    <row r="4110" spans="1:1">
      <c r="A4110" s="301">
        <v>4343</v>
      </c>
    </row>
    <row r="4111" spans="1:1">
      <c r="A4111" s="301">
        <v>4344</v>
      </c>
    </row>
    <row r="4112" spans="1:1">
      <c r="A4112" s="301">
        <v>4345</v>
      </c>
    </row>
    <row r="4113" spans="1:1">
      <c r="A4113" s="301">
        <v>4346</v>
      </c>
    </row>
    <row r="4114" spans="1:1">
      <c r="A4114" s="301">
        <v>4347</v>
      </c>
    </row>
    <row r="4115" spans="1:1">
      <c r="A4115" s="301">
        <v>4348</v>
      </c>
    </row>
    <row r="4116" spans="1:1">
      <c r="A4116" s="301">
        <v>4349</v>
      </c>
    </row>
    <row r="4117" spans="1:1">
      <c r="A4117" s="301">
        <v>4350</v>
      </c>
    </row>
    <row r="4118" spans="1:1">
      <c r="A4118" s="301">
        <v>4351</v>
      </c>
    </row>
    <row r="4119" spans="1:1">
      <c r="A4119" s="301">
        <v>4352</v>
      </c>
    </row>
    <row r="4120" spans="1:1">
      <c r="A4120" s="301">
        <v>4353</v>
      </c>
    </row>
    <row r="4121" spans="1:1">
      <c r="A4121" s="301">
        <v>4354</v>
      </c>
    </row>
    <row r="4122" spans="1:1">
      <c r="A4122" s="301">
        <v>4355</v>
      </c>
    </row>
    <row r="4123" spans="1:1">
      <c r="A4123" s="301">
        <v>4356</v>
      </c>
    </row>
    <row r="4124" spans="1:1">
      <c r="A4124" s="301">
        <v>4357</v>
      </c>
    </row>
    <row r="4125" spans="1:1">
      <c r="A4125" s="301">
        <v>4358</v>
      </c>
    </row>
    <row r="4126" spans="1:1">
      <c r="A4126" s="301">
        <v>4359</v>
      </c>
    </row>
    <row r="4127" spans="1:1">
      <c r="A4127" s="301">
        <v>4360</v>
      </c>
    </row>
    <row r="4128" spans="1:1">
      <c r="A4128" s="301">
        <v>4361</v>
      </c>
    </row>
    <row r="4129" spans="1:1">
      <c r="A4129" s="301">
        <v>4362</v>
      </c>
    </row>
    <row r="4130" spans="1:1">
      <c r="A4130" s="301">
        <v>4363</v>
      </c>
    </row>
    <row r="4131" spans="1:1">
      <c r="A4131" s="301">
        <v>4364</v>
      </c>
    </row>
    <row r="4132" spans="1:1">
      <c r="A4132" s="301">
        <v>4365</v>
      </c>
    </row>
    <row r="4133" spans="1:1">
      <c r="A4133" s="301">
        <v>4366</v>
      </c>
    </row>
    <row r="4134" spans="1:1">
      <c r="A4134" s="301">
        <v>4367</v>
      </c>
    </row>
    <row r="4135" spans="1:1">
      <c r="A4135" s="301">
        <v>4368</v>
      </c>
    </row>
    <row r="4136" spans="1:1">
      <c r="A4136" s="301">
        <v>4369</v>
      </c>
    </row>
    <row r="4137" spans="1:1">
      <c r="A4137" s="301">
        <v>4370</v>
      </c>
    </row>
    <row r="4138" spans="1:1">
      <c r="A4138" s="301">
        <v>4371</v>
      </c>
    </row>
    <row r="4139" spans="1:1">
      <c r="A4139" s="301">
        <v>4372</v>
      </c>
    </row>
    <row r="4140" spans="1:1">
      <c r="A4140" s="301">
        <v>4373</v>
      </c>
    </row>
    <row r="4141" spans="1:1">
      <c r="A4141" s="301">
        <v>4374</v>
      </c>
    </row>
    <row r="4142" spans="1:1">
      <c r="A4142" s="301">
        <v>4375</v>
      </c>
    </row>
    <row r="4143" spans="1:1">
      <c r="A4143" s="301">
        <v>4376</v>
      </c>
    </row>
    <row r="4144" spans="1:1">
      <c r="A4144" s="301">
        <v>4377</v>
      </c>
    </row>
    <row r="4145" spans="1:1">
      <c r="A4145" s="301">
        <v>4378</v>
      </c>
    </row>
    <row r="4146" spans="1:1">
      <c r="A4146" s="301">
        <v>4379</v>
      </c>
    </row>
    <row r="4147" spans="1:1">
      <c r="A4147" s="301">
        <v>4380</v>
      </c>
    </row>
    <row r="4148" spans="1:1">
      <c r="A4148" s="301">
        <v>4381</v>
      </c>
    </row>
    <row r="4149" spans="1:1">
      <c r="A4149" s="301">
        <v>4382</v>
      </c>
    </row>
    <row r="4150" spans="1:1">
      <c r="A4150" s="301">
        <v>4383</v>
      </c>
    </row>
    <row r="4151" spans="1:1">
      <c r="A4151" s="301">
        <v>4384</v>
      </c>
    </row>
    <row r="4152" spans="1:1">
      <c r="A4152" s="301">
        <v>4385</v>
      </c>
    </row>
    <row r="4153" spans="1:1">
      <c r="A4153" s="301">
        <v>4386</v>
      </c>
    </row>
    <row r="4154" spans="1:1">
      <c r="A4154" s="301">
        <v>4387</v>
      </c>
    </row>
    <row r="4155" spans="1:1">
      <c r="A4155" s="301">
        <v>4388</v>
      </c>
    </row>
    <row r="4156" spans="1:1">
      <c r="A4156" s="301">
        <v>4389</v>
      </c>
    </row>
    <row r="4157" spans="1:1">
      <c r="A4157" s="301">
        <v>4390</v>
      </c>
    </row>
    <row r="4158" spans="1:1">
      <c r="A4158" s="301">
        <v>4391</v>
      </c>
    </row>
    <row r="4159" spans="1:1">
      <c r="A4159" s="301">
        <v>4392</v>
      </c>
    </row>
    <row r="4160" spans="1:1">
      <c r="A4160" s="301">
        <v>4393</v>
      </c>
    </row>
    <row r="4161" spans="1:1">
      <c r="A4161" s="301">
        <v>4394</v>
      </c>
    </row>
    <row r="4162" spans="1:1">
      <c r="A4162" s="301">
        <v>4395</v>
      </c>
    </row>
    <row r="4163" spans="1:1">
      <c r="A4163" s="301">
        <v>4396</v>
      </c>
    </row>
    <row r="4164" spans="1:1">
      <c r="A4164" s="301">
        <v>4397</v>
      </c>
    </row>
    <row r="4165" spans="1:1">
      <c r="A4165" s="301">
        <v>4398</v>
      </c>
    </row>
    <row r="4166" spans="1:1">
      <c r="A4166" s="301">
        <v>4399</v>
      </c>
    </row>
    <row r="4167" spans="1:1">
      <c r="A4167" s="301">
        <v>4400</v>
      </c>
    </row>
    <row r="4168" spans="1:1">
      <c r="A4168" s="301">
        <v>4401</v>
      </c>
    </row>
    <row r="4169" spans="1:1">
      <c r="A4169" s="301">
        <v>4402</v>
      </c>
    </row>
    <row r="4170" spans="1:1">
      <c r="A4170" s="301">
        <v>4403</v>
      </c>
    </row>
    <row r="4171" spans="1:1">
      <c r="A4171" s="301">
        <v>4404</v>
      </c>
    </row>
    <row r="4172" spans="1:1">
      <c r="A4172" s="301">
        <v>4405</v>
      </c>
    </row>
    <row r="4173" spans="1:1">
      <c r="A4173" s="301">
        <v>4406</v>
      </c>
    </row>
    <row r="4174" spans="1:1">
      <c r="A4174" s="301">
        <v>4407</v>
      </c>
    </row>
    <row r="4175" spans="1:1">
      <c r="A4175" s="301">
        <v>4408</v>
      </c>
    </row>
    <row r="4176" spans="1:1">
      <c r="A4176" s="301">
        <v>4409</v>
      </c>
    </row>
    <row r="4177" spans="1:1">
      <c r="A4177" s="301">
        <v>4410</v>
      </c>
    </row>
    <row r="4178" spans="1:1">
      <c r="A4178" s="301">
        <v>4411</v>
      </c>
    </row>
    <row r="4179" spans="1:1">
      <c r="A4179" s="301">
        <v>4412</v>
      </c>
    </row>
    <row r="4180" spans="1:1">
      <c r="A4180" s="301">
        <v>4413</v>
      </c>
    </row>
    <row r="4181" spans="1:1">
      <c r="A4181" s="301">
        <v>4414</v>
      </c>
    </row>
    <row r="4182" spans="1:1">
      <c r="A4182" s="301">
        <v>4415</v>
      </c>
    </row>
    <row r="4183" spans="1:1">
      <c r="A4183" s="301">
        <v>4416</v>
      </c>
    </row>
    <row r="4184" spans="1:1">
      <c r="A4184" s="301">
        <v>4417</v>
      </c>
    </row>
    <row r="4185" spans="1:1">
      <c r="A4185" s="301">
        <v>4418</v>
      </c>
    </row>
    <row r="4186" spans="1:1">
      <c r="A4186" s="301">
        <v>4419</v>
      </c>
    </row>
    <row r="4187" spans="1:1">
      <c r="A4187" s="301">
        <v>4420</v>
      </c>
    </row>
    <row r="4188" spans="1:1">
      <c r="A4188" s="301">
        <v>4421</v>
      </c>
    </row>
    <row r="4189" spans="1:1">
      <c r="A4189" s="301">
        <v>4422</v>
      </c>
    </row>
    <row r="4190" spans="1:1">
      <c r="A4190" s="301">
        <v>4423</v>
      </c>
    </row>
    <row r="4191" spans="1:1">
      <c r="A4191" s="301">
        <v>4424</v>
      </c>
    </row>
    <row r="4192" spans="1:1">
      <c r="A4192" s="301">
        <v>4425</v>
      </c>
    </row>
    <row r="4193" spans="1:1">
      <c r="A4193" s="301">
        <v>4426</v>
      </c>
    </row>
    <row r="4194" spans="1:1">
      <c r="A4194" s="301">
        <v>4427</v>
      </c>
    </row>
    <row r="4195" spans="1:1">
      <c r="A4195" s="301">
        <v>4428</v>
      </c>
    </row>
    <row r="4196" spans="1:1">
      <c r="A4196" s="301">
        <v>4429</v>
      </c>
    </row>
    <row r="4197" spans="1:1">
      <c r="A4197" s="301">
        <v>4430</v>
      </c>
    </row>
    <row r="4198" spans="1:1">
      <c r="A4198" s="301">
        <v>4431</v>
      </c>
    </row>
    <row r="4199" spans="1:1">
      <c r="A4199" s="301">
        <v>4432</v>
      </c>
    </row>
    <row r="4200" spans="1:1">
      <c r="A4200" s="301">
        <v>4433</v>
      </c>
    </row>
    <row r="4201" spans="1:1">
      <c r="A4201" s="301">
        <v>4434</v>
      </c>
    </row>
    <row r="4202" spans="1:1">
      <c r="A4202" s="301">
        <v>4435</v>
      </c>
    </row>
    <row r="4203" spans="1:1">
      <c r="A4203" s="301">
        <v>4436</v>
      </c>
    </row>
    <row r="4204" spans="1:1">
      <c r="A4204" s="301">
        <v>4437</v>
      </c>
    </row>
    <row r="4205" spans="1:1">
      <c r="A4205" s="301">
        <v>4438</v>
      </c>
    </row>
    <row r="4206" spans="1:1">
      <c r="A4206" s="301">
        <v>4439</v>
      </c>
    </row>
    <row r="4207" spans="1:1">
      <c r="A4207" s="301">
        <v>4440</v>
      </c>
    </row>
    <row r="4208" spans="1:1">
      <c r="A4208" s="301">
        <v>4441</v>
      </c>
    </row>
    <row r="4209" spans="1:1">
      <c r="A4209" s="301">
        <v>4442</v>
      </c>
    </row>
    <row r="4210" spans="1:1">
      <c r="A4210" s="301">
        <v>4443</v>
      </c>
    </row>
    <row r="4211" spans="1:1">
      <c r="A4211" s="301">
        <v>4444</v>
      </c>
    </row>
    <row r="4212" spans="1:1">
      <c r="A4212" s="301">
        <v>4445</v>
      </c>
    </row>
    <row r="4213" spans="1:1">
      <c r="A4213" s="301">
        <v>4446</v>
      </c>
    </row>
    <row r="4214" spans="1:1">
      <c r="A4214" s="301">
        <v>4447</v>
      </c>
    </row>
    <row r="4215" spans="1:1">
      <c r="A4215" s="301">
        <v>4448</v>
      </c>
    </row>
    <row r="4216" spans="1:1">
      <c r="A4216" s="301">
        <v>4449</v>
      </c>
    </row>
    <row r="4217" spans="1:1">
      <c r="A4217" s="301">
        <v>4450</v>
      </c>
    </row>
    <row r="4218" spans="1:1">
      <c r="A4218" s="301">
        <v>4451</v>
      </c>
    </row>
    <row r="4219" spans="1:1">
      <c r="A4219" s="301">
        <v>4452</v>
      </c>
    </row>
    <row r="4220" spans="1:1">
      <c r="A4220" s="301">
        <v>4453</v>
      </c>
    </row>
    <row r="4221" spans="1:1">
      <c r="A4221" s="301">
        <v>4454</v>
      </c>
    </row>
    <row r="4222" spans="1:1">
      <c r="A4222" s="301">
        <v>4455</v>
      </c>
    </row>
    <row r="4223" spans="1:1">
      <c r="A4223" s="301">
        <v>4456</v>
      </c>
    </row>
    <row r="4224" spans="1:1">
      <c r="A4224" s="301">
        <v>4457</v>
      </c>
    </row>
    <row r="4225" spans="1:1">
      <c r="A4225" s="301">
        <v>4458</v>
      </c>
    </row>
    <row r="4226" spans="1:1">
      <c r="A4226" s="301">
        <v>4459</v>
      </c>
    </row>
    <row r="4227" spans="1:1">
      <c r="A4227" s="301">
        <v>4460</v>
      </c>
    </row>
    <row r="4228" spans="1:1">
      <c r="A4228" s="301">
        <v>4461</v>
      </c>
    </row>
    <row r="4229" spans="1:1">
      <c r="A4229" s="301">
        <v>4462</v>
      </c>
    </row>
    <row r="4230" spans="1:1">
      <c r="A4230" s="301">
        <v>4463</v>
      </c>
    </row>
    <row r="4231" spans="1:1">
      <c r="A4231" s="301">
        <v>4464</v>
      </c>
    </row>
    <row r="4232" spans="1:1">
      <c r="A4232" s="301">
        <v>4465</v>
      </c>
    </row>
    <row r="4233" spans="1:1">
      <c r="A4233" s="301">
        <v>4466</v>
      </c>
    </row>
    <row r="4234" spans="1:1">
      <c r="A4234" s="301">
        <v>4467</v>
      </c>
    </row>
    <row r="4235" spans="1:1">
      <c r="A4235" s="301">
        <v>4468</v>
      </c>
    </row>
    <row r="4236" spans="1:1">
      <c r="A4236" s="301">
        <v>4469</v>
      </c>
    </row>
    <row r="4237" spans="1:1">
      <c r="A4237" s="301">
        <v>4470</v>
      </c>
    </row>
    <row r="4238" spans="1:1">
      <c r="A4238" s="301">
        <v>4471</v>
      </c>
    </row>
    <row r="4239" spans="1:1">
      <c r="A4239" s="301">
        <v>4472</v>
      </c>
    </row>
    <row r="4240" spans="1:1">
      <c r="A4240" s="301">
        <v>4473</v>
      </c>
    </row>
    <row r="4241" spans="1:1">
      <c r="A4241" s="301">
        <v>4474</v>
      </c>
    </row>
    <row r="4242" spans="1:1">
      <c r="A4242" s="301">
        <v>4475</v>
      </c>
    </row>
    <row r="4243" spans="1:1">
      <c r="A4243" s="301">
        <v>4476</v>
      </c>
    </row>
    <row r="4244" spans="1:1">
      <c r="A4244" s="301">
        <v>4477</v>
      </c>
    </row>
    <row r="4245" spans="1:1">
      <c r="A4245" s="301">
        <v>4478</v>
      </c>
    </row>
    <row r="4246" spans="1:1">
      <c r="A4246" s="301">
        <v>4479</v>
      </c>
    </row>
    <row r="4247" spans="1:1">
      <c r="A4247" s="301">
        <v>4480</v>
      </c>
    </row>
    <row r="4248" spans="1:1">
      <c r="A4248" s="301">
        <v>4481</v>
      </c>
    </row>
    <row r="4249" spans="1:1">
      <c r="A4249" s="301">
        <v>4482</v>
      </c>
    </row>
    <row r="4250" spans="1:1">
      <c r="A4250" s="301">
        <v>4483</v>
      </c>
    </row>
    <row r="4251" spans="1:1">
      <c r="A4251" s="301">
        <v>4484</v>
      </c>
    </row>
    <row r="4252" spans="1:1">
      <c r="A4252" s="301">
        <v>4485</v>
      </c>
    </row>
    <row r="4253" spans="1:1">
      <c r="A4253" s="301">
        <v>4486</v>
      </c>
    </row>
    <row r="4254" spans="1:1">
      <c r="A4254" s="301">
        <v>4487</v>
      </c>
    </row>
    <row r="4255" spans="1:1">
      <c r="A4255" s="301">
        <v>4488</v>
      </c>
    </row>
    <row r="4256" spans="1:1">
      <c r="A4256" s="301">
        <v>4489</v>
      </c>
    </row>
    <row r="4257" spans="1:1">
      <c r="A4257" s="301">
        <v>4490</v>
      </c>
    </row>
    <row r="4258" spans="1:1">
      <c r="A4258" s="301">
        <v>4491</v>
      </c>
    </row>
    <row r="4259" spans="1:1">
      <c r="A4259" s="301">
        <v>4492</v>
      </c>
    </row>
    <row r="4260" spans="1:1">
      <c r="A4260" s="301">
        <v>4493</v>
      </c>
    </row>
    <row r="4261" spans="1:1">
      <c r="A4261" s="301">
        <v>4494</v>
      </c>
    </row>
    <row r="4262" spans="1:1">
      <c r="A4262" s="301">
        <v>4495</v>
      </c>
    </row>
    <row r="4263" spans="1:1">
      <c r="A4263" s="301">
        <v>4496</v>
      </c>
    </row>
    <row r="4264" spans="1:1">
      <c r="A4264" s="301">
        <v>4497</v>
      </c>
    </row>
    <row r="4265" spans="1:1">
      <c r="A4265" s="301">
        <v>4498</v>
      </c>
    </row>
    <row r="4266" spans="1:1">
      <c r="A4266" s="301">
        <v>4499</v>
      </c>
    </row>
    <row r="4267" spans="1:1">
      <c r="A4267" s="301">
        <v>4500</v>
      </c>
    </row>
    <row r="4268" spans="1:1">
      <c r="A4268" s="301">
        <v>4501</v>
      </c>
    </row>
    <row r="4269" spans="1:1">
      <c r="A4269" s="301">
        <v>4502</v>
      </c>
    </row>
    <row r="4270" spans="1:1">
      <c r="A4270" s="301">
        <v>4503</v>
      </c>
    </row>
    <row r="4271" spans="1:1">
      <c r="A4271" s="301">
        <v>4504</v>
      </c>
    </row>
    <row r="4272" spans="1:1">
      <c r="A4272" s="301">
        <v>4505</v>
      </c>
    </row>
    <row r="4273" spans="1:1">
      <c r="A4273" s="301">
        <v>4506</v>
      </c>
    </row>
    <row r="4274" spans="1:1">
      <c r="A4274" s="301">
        <v>4507</v>
      </c>
    </row>
    <row r="4275" spans="1:1">
      <c r="A4275" s="301">
        <v>4508</v>
      </c>
    </row>
    <row r="4276" spans="1:1">
      <c r="A4276" s="301">
        <v>4509</v>
      </c>
    </row>
    <row r="4277" spans="1:1">
      <c r="A4277" s="301">
        <v>4510</v>
      </c>
    </row>
    <row r="4278" spans="1:1">
      <c r="A4278" s="301">
        <v>4511</v>
      </c>
    </row>
    <row r="4279" spans="1:1">
      <c r="A4279" s="301">
        <v>4512</v>
      </c>
    </row>
    <row r="4280" spans="1:1">
      <c r="A4280" s="301">
        <v>4513</v>
      </c>
    </row>
    <row r="4281" spans="1:1">
      <c r="A4281" s="301">
        <v>4514</v>
      </c>
    </row>
    <row r="4282" spans="1:1">
      <c r="A4282" s="301">
        <v>4515</v>
      </c>
    </row>
  </sheetData>
  <autoFilter ref="A5:T325">
    <filterColumn colId="3" showButton="0"/>
    <filterColumn colId="4" showButton="0"/>
    <filterColumn colId="18"/>
  </autoFilter>
  <mergeCells count="3">
    <mergeCell ref="B324:Q324"/>
    <mergeCell ref="B3:R3"/>
    <mergeCell ref="D5:F5"/>
  </mergeCells>
  <pageMargins left="0.19685039370078741" right="0.19685039370078741" top="0.35433070866141736" bottom="0.27559055118110237" header="0.19685039370078741" footer="0.19685039370078741"/>
  <pageSetup paperSize="9" scale="75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ОСАГО</vt:lpstr>
      <vt:lpstr>расчет ОСАГО </vt:lpstr>
      <vt:lpstr>'расчет ОСАГО'!Область_печати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2022-04-19T06:24:25Z</dcterms:modified>
</cp:coreProperties>
</file>